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1020" windowHeight="18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<sst xmlns="http://schemas.openxmlformats.org/spreadsheetml/2006/main" count="354" uniqueCount="138">
  <si>
    <t>Michael Ostroski</t>
  </si>
  <si>
    <t>Ross Wiellmuer</t>
  </si>
  <si>
    <t>07</t>
  </si>
  <si>
    <t>08</t>
  </si>
  <si>
    <t>Paul Aguiar</t>
  </si>
  <si>
    <t>Nicholas Allain</t>
  </si>
  <si>
    <t>Samantha Dubois</t>
  </si>
  <si>
    <t>Bryan Haworth</t>
  </si>
  <si>
    <t>Justin Lacle</t>
  </si>
  <si>
    <t>Andrew Lanneville</t>
  </si>
  <si>
    <t>09</t>
  </si>
  <si>
    <t xml:space="preserve">Michael Dutra </t>
  </si>
  <si>
    <t>Barry Fortuna</t>
  </si>
  <si>
    <t>Lindsey Machamer</t>
  </si>
  <si>
    <t>Samantha Monte</t>
  </si>
  <si>
    <t>Kevin O'Brien</t>
  </si>
  <si>
    <t>Tom Patten</t>
  </si>
  <si>
    <t>Bryan Mongeon</t>
  </si>
  <si>
    <t>Walter Palmer III</t>
  </si>
  <si>
    <t>Max</t>
  </si>
  <si>
    <t>Weight (lbs.)</t>
  </si>
  <si>
    <t>Ben Lawrence</t>
  </si>
  <si>
    <t>Andy Greenwood</t>
  </si>
  <si>
    <t>Division 1 Finals</t>
  </si>
  <si>
    <t>Place</t>
  </si>
  <si>
    <t>Name</t>
  </si>
  <si>
    <t>Weight</t>
  </si>
  <si>
    <t>Of Crane (g)</t>
  </si>
  <si>
    <t>Maximum</t>
  </si>
  <si>
    <t>Supported (kg)</t>
  </si>
  <si>
    <t>Engineering</t>
  </si>
  <si>
    <t>Efficiency</t>
  </si>
  <si>
    <t>Rating</t>
  </si>
  <si>
    <t>Barlett</t>
  </si>
  <si>
    <t>Year</t>
  </si>
  <si>
    <t>Class</t>
  </si>
  <si>
    <t>Chris Luebke</t>
  </si>
  <si>
    <t>APP</t>
  </si>
  <si>
    <t>Adam Boulanger</t>
  </si>
  <si>
    <t>Jared Kelly</t>
  </si>
  <si>
    <t>Val Costa</t>
  </si>
  <si>
    <t>Mike Seery</t>
  </si>
  <si>
    <t>Kate Borges</t>
  </si>
  <si>
    <t>Derek Farias</t>
  </si>
  <si>
    <t>Jon Rheault</t>
  </si>
  <si>
    <t>Adrian Gansalves</t>
  </si>
  <si>
    <t>Jay Bigelow</t>
  </si>
  <si>
    <t>00</t>
  </si>
  <si>
    <t>Zach Pilotte</t>
  </si>
  <si>
    <t>Brad Rotsky</t>
  </si>
  <si>
    <t>Julie Sullivan</t>
  </si>
  <si>
    <t>Dan Vieria</t>
  </si>
  <si>
    <t>Cassy Burnside</t>
  </si>
  <si>
    <t>Matt Medeiros</t>
  </si>
  <si>
    <t>Aaron Silvia</t>
  </si>
  <si>
    <t>Aaron Tavares</t>
  </si>
  <si>
    <t>John Faria</t>
  </si>
  <si>
    <t>Sarah Augusto</t>
  </si>
  <si>
    <t>Sean Sutherland</t>
  </si>
  <si>
    <t>Mike Lopiano</t>
  </si>
  <si>
    <t>Ethan Burke</t>
  </si>
  <si>
    <t>Division 12…       (Outside Parameters)</t>
  </si>
  <si>
    <t>Dave Smith</t>
  </si>
  <si>
    <t>Ryan Toolin</t>
  </si>
  <si>
    <t>Aaron Sikora</t>
  </si>
  <si>
    <t>Teacher Results</t>
  </si>
  <si>
    <t>Mr. Papaleo</t>
  </si>
  <si>
    <t>Stephen Couitt</t>
  </si>
  <si>
    <t>Dusty Cyr</t>
  </si>
  <si>
    <t>Kaitlyn Dahlborg</t>
  </si>
  <si>
    <t>Lauren Frank</t>
  </si>
  <si>
    <t>Carley Przystac</t>
  </si>
  <si>
    <t>Joseph Wallace</t>
  </si>
  <si>
    <t>Sam Roderigues</t>
  </si>
  <si>
    <t xml:space="preserve">00 </t>
  </si>
  <si>
    <t>Kevin Mullins</t>
  </si>
  <si>
    <t>Joshua Gustafson</t>
  </si>
  <si>
    <t>John Niewola</t>
  </si>
  <si>
    <t>Jason Read</t>
  </si>
  <si>
    <t>01</t>
  </si>
  <si>
    <t>Charles Tripp</t>
  </si>
  <si>
    <t>Jessica Roberts</t>
  </si>
  <si>
    <t>Jessica Desisto</t>
  </si>
  <si>
    <t>Elinor Machado</t>
  </si>
  <si>
    <t>Lynn Mello</t>
  </si>
  <si>
    <t>02</t>
  </si>
  <si>
    <t>Judson Chapman</t>
  </si>
  <si>
    <t>Meghan Penfold</t>
  </si>
  <si>
    <t>Jessica Tremblay</t>
  </si>
  <si>
    <t>Jared Marchand</t>
  </si>
  <si>
    <t>03</t>
  </si>
  <si>
    <t>Erik Trowbridge</t>
  </si>
  <si>
    <t>Nick Reed</t>
  </si>
  <si>
    <t>Justin Cohen</t>
  </si>
  <si>
    <t>Chad Kershaw</t>
  </si>
  <si>
    <t>Lindsay Perry</t>
  </si>
  <si>
    <t>Jason Mello</t>
  </si>
  <si>
    <t>Matt Barbosa</t>
  </si>
  <si>
    <t>Aaron Desrosiers</t>
  </si>
  <si>
    <t>Tom Bigelow</t>
  </si>
  <si>
    <t>Donnelly Roberts</t>
  </si>
  <si>
    <t>04</t>
  </si>
  <si>
    <t>Michael Fanton</t>
  </si>
  <si>
    <t>Mass</t>
  </si>
  <si>
    <t>Hali Levesque</t>
  </si>
  <si>
    <t>Kara Potter</t>
  </si>
  <si>
    <t>Megan Kelley</t>
  </si>
  <si>
    <t>Mark Fairchild</t>
  </si>
  <si>
    <t>Ryan Lawrence</t>
  </si>
  <si>
    <t>Will Camara</t>
  </si>
  <si>
    <t>Jeff Araujo</t>
  </si>
  <si>
    <t>Harry Kitchen</t>
  </si>
  <si>
    <t>Randy Chlebek</t>
  </si>
  <si>
    <t>Patrick Sullivan</t>
  </si>
  <si>
    <t>Andrew St.Amour</t>
  </si>
  <si>
    <t>Matt Pettine</t>
  </si>
  <si>
    <t>06</t>
  </si>
  <si>
    <t>Ashley Costa</t>
  </si>
  <si>
    <t>Jeffrey Huard</t>
  </si>
  <si>
    <t>Jason Pelletier</t>
  </si>
  <si>
    <t>Susan Stukas</t>
  </si>
  <si>
    <t>Zach McGowan</t>
  </si>
  <si>
    <t>Elliot Silva</t>
  </si>
  <si>
    <t>Richard Kossler</t>
  </si>
  <si>
    <t>Austin Keller</t>
  </si>
  <si>
    <t>Stephen Gallant</t>
  </si>
  <si>
    <t>Timothy Cordeiro</t>
  </si>
  <si>
    <t>Jacob Sousa</t>
  </si>
  <si>
    <t>Nicholas Smith</t>
  </si>
  <si>
    <t>Christopher Brown</t>
  </si>
  <si>
    <t>Ian Kelley</t>
  </si>
  <si>
    <t>Matt Therrien</t>
  </si>
  <si>
    <t>Gary Willette</t>
  </si>
  <si>
    <t>Joshua McGowan</t>
  </si>
  <si>
    <t>Clark Andrew</t>
  </si>
  <si>
    <t>Joshua Tavares</t>
  </si>
  <si>
    <t>Ashley Nelson</t>
  </si>
  <si>
    <t>Lindsey Chiron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</si>
</sst>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darkDown">
        <fgColor indexed="8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1" fillId="0" borderId="2" xfId="0" applyFont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1" fillId="0" borderId="7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150" zoomScaleNormal="150" workbookViewId="0" topLeftCell="A1">
      <selection activeCell="A107" sqref="A107:I127"/>
    </sheetView>
  </sheetViews>
  <sheetFormatPr defaultColWidth="8.8515625" defaultRowHeight="12.75"/>
  <cols>
    <col min="1" max="1" width="5.00390625" style="0" customWidth="1"/>
    <col min="2" max="2" width="15.00390625" style="0" customWidth="1"/>
    <col min="3" max="3" width="10.8515625" style="0" customWidth="1"/>
    <col min="4" max="4" width="12.421875" style="0" customWidth="1"/>
    <col min="5" max="6" width="10.28125" style="0" customWidth="1"/>
    <col min="7" max="7" width="8.421875" style="0" customWidth="1"/>
    <col min="8" max="8" width="5.421875" style="0" customWidth="1"/>
    <col min="9" max="9" width="5.7109375" style="0" customWidth="1"/>
  </cols>
  <sheetData>
    <row r="1" spans="1:9" ht="12">
      <c r="A1" s="5" t="s">
        <v>23</v>
      </c>
      <c r="B1" s="5"/>
      <c r="C1" s="1"/>
      <c r="D1" s="34"/>
      <c r="E1" s="1"/>
      <c r="F1" s="1"/>
      <c r="G1" s="1"/>
      <c r="H1" s="1"/>
      <c r="I1" s="1"/>
    </row>
    <row r="2" spans="1:9" ht="12">
      <c r="A2" s="1"/>
      <c r="B2" s="1"/>
      <c r="C2" s="1"/>
      <c r="D2" s="27" t="s">
        <v>28</v>
      </c>
      <c r="E2" s="1"/>
      <c r="F2" s="4" t="s">
        <v>30</v>
      </c>
      <c r="G2" s="4" t="s">
        <v>33</v>
      </c>
      <c r="H2" s="34"/>
      <c r="I2" s="1"/>
    </row>
    <row r="3" spans="1:9" ht="12">
      <c r="A3" s="4"/>
      <c r="B3" s="1"/>
      <c r="C3" s="4" t="s">
        <v>103</v>
      </c>
      <c r="D3" s="35" t="s">
        <v>26</v>
      </c>
      <c r="E3" s="4" t="s">
        <v>19</v>
      </c>
      <c r="F3" s="4" t="s">
        <v>31</v>
      </c>
      <c r="G3" s="4" t="s">
        <v>31</v>
      </c>
      <c r="H3" s="1"/>
      <c r="I3" s="1"/>
    </row>
    <row r="4" spans="1:9" ht="12">
      <c r="A4" s="27" t="s">
        <v>24</v>
      </c>
      <c r="B4" s="4" t="s">
        <v>25</v>
      </c>
      <c r="C4" s="4" t="s">
        <v>27</v>
      </c>
      <c r="D4" s="27" t="s">
        <v>29</v>
      </c>
      <c r="E4" s="4" t="s">
        <v>20</v>
      </c>
      <c r="F4" s="4" t="s">
        <v>32</v>
      </c>
      <c r="G4" s="4" t="s">
        <v>32</v>
      </c>
      <c r="H4" s="42" t="s">
        <v>34</v>
      </c>
      <c r="I4" s="4" t="s">
        <v>35</v>
      </c>
    </row>
    <row r="5" spans="1:9" ht="12">
      <c r="A5" s="14">
        <v>1</v>
      </c>
      <c r="B5" s="14" t="s">
        <v>15</v>
      </c>
      <c r="C5" s="32">
        <v>6</v>
      </c>
      <c r="D5" s="17">
        <v>4.28</v>
      </c>
      <c r="E5" s="6">
        <f>D5*2.2</f>
        <v>9.416000000000002</v>
      </c>
      <c r="F5" s="33">
        <f>D5*1000/C5</f>
        <v>713.3333333333334</v>
      </c>
      <c r="G5" s="33">
        <f>F5*9.8</f>
        <v>6990.666666666668</v>
      </c>
      <c r="H5" s="3" t="s">
        <v>10</v>
      </c>
      <c r="I5" s="14" t="s">
        <v>37</v>
      </c>
    </row>
    <row r="6" spans="1:9" ht="12">
      <c r="A6" s="2">
        <f>A5+1</f>
        <v>2</v>
      </c>
      <c r="B6" s="2" t="s">
        <v>123</v>
      </c>
      <c r="C6" s="2">
        <v>5.5</v>
      </c>
      <c r="D6" s="39">
        <v>3.36</v>
      </c>
      <c r="E6" s="6">
        <f>D6*2.2</f>
        <v>7.392</v>
      </c>
      <c r="F6" s="7">
        <f>D6*1000/C6</f>
        <v>610.9090909090909</v>
      </c>
      <c r="G6" s="7">
        <f>F6*9.8</f>
        <v>5986.909090909091</v>
      </c>
      <c r="H6" s="2">
        <v>10</v>
      </c>
      <c r="I6" s="2" t="s">
        <v>37</v>
      </c>
    </row>
    <row r="7" spans="1:9" ht="12">
      <c r="A7" s="2">
        <f>A6+1</f>
        <v>3</v>
      </c>
      <c r="B7" s="2" t="s">
        <v>11</v>
      </c>
      <c r="C7" s="12">
        <v>9</v>
      </c>
      <c r="D7" s="17">
        <v>5.07</v>
      </c>
      <c r="E7" s="6">
        <f>D7*2.2</f>
        <v>11.154000000000002</v>
      </c>
      <c r="F7" s="15">
        <f>D7*1000/C7</f>
        <v>563.3333333333334</v>
      </c>
      <c r="G7" s="15">
        <f>F7*9.8</f>
        <v>5520.666666666668</v>
      </c>
      <c r="H7" s="31" t="s">
        <v>10</v>
      </c>
      <c r="I7" s="14" t="s">
        <v>37</v>
      </c>
    </row>
    <row r="8" spans="1:9" ht="12">
      <c r="A8" s="2">
        <f>A7+1</f>
        <v>4</v>
      </c>
      <c r="B8" s="30" t="s">
        <v>70</v>
      </c>
      <c r="C8" s="2">
        <v>8.49</v>
      </c>
      <c r="D8" s="39">
        <v>4.25</v>
      </c>
      <c r="E8" s="6">
        <f>D8*2.2</f>
        <v>9.350000000000001</v>
      </c>
      <c r="F8" s="7">
        <f>D8*1000/C8</f>
        <v>500.5889281507656</v>
      </c>
      <c r="G8" s="7">
        <f>F8*9.8</f>
        <v>4905.771495877503</v>
      </c>
      <c r="H8" s="2">
        <v>11</v>
      </c>
      <c r="I8" s="2" t="s">
        <v>37</v>
      </c>
    </row>
    <row r="9" spans="1:9" ht="12">
      <c r="A9" s="2">
        <f>A8+1</f>
        <v>5</v>
      </c>
      <c r="B9" s="2" t="s">
        <v>121</v>
      </c>
      <c r="C9" s="2">
        <v>11.32</v>
      </c>
      <c r="D9" s="39">
        <v>5.03</v>
      </c>
      <c r="E9" s="6">
        <f>D9*2.2</f>
        <v>11.066</v>
      </c>
      <c r="F9" s="7">
        <f>D9*1000/C9</f>
        <v>444.3462897526502</v>
      </c>
      <c r="G9" s="7">
        <f>F9*9.8</f>
        <v>4354.593639575972</v>
      </c>
      <c r="H9" s="2">
        <v>10</v>
      </c>
      <c r="I9" s="2" t="s">
        <v>37</v>
      </c>
    </row>
    <row r="10" spans="1:9" ht="12">
      <c r="A10" s="2">
        <f>A9+1</f>
        <v>6</v>
      </c>
      <c r="B10" s="2" t="s">
        <v>131</v>
      </c>
      <c r="C10" s="2">
        <v>13</v>
      </c>
      <c r="D10" s="36">
        <v>5.21</v>
      </c>
      <c r="E10" s="6">
        <f>D10*2.2</f>
        <v>11.462000000000002</v>
      </c>
      <c r="F10" s="7">
        <f>D10*1000/C10</f>
        <v>400.7692307692308</v>
      </c>
      <c r="G10" s="7">
        <f>F10*9.8</f>
        <v>3927.538461538462</v>
      </c>
      <c r="H10" s="3" t="s">
        <v>2</v>
      </c>
      <c r="I10" s="2" t="s">
        <v>37</v>
      </c>
    </row>
    <row r="11" spans="1:9" ht="12">
      <c r="A11" s="2">
        <f>A10+1</f>
        <v>7</v>
      </c>
      <c r="B11" s="2" t="s">
        <v>137</v>
      </c>
      <c r="C11" s="2">
        <v>12</v>
      </c>
      <c r="D11" s="36">
        <v>4.7</v>
      </c>
      <c r="E11" s="6">
        <f>D11*2.2</f>
        <v>10.340000000000002</v>
      </c>
      <c r="F11" s="7">
        <f>D11*1000/C11</f>
        <v>391.6666666666667</v>
      </c>
      <c r="G11" s="7">
        <f>F11*9.8</f>
        <v>3838.333333333334</v>
      </c>
      <c r="H11" s="3" t="s">
        <v>2</v>
      </c>
      <c r="I11" s="2" t="s">
        <v>37</v>
      </c>
    </row>
    <row r="12" spans="1:9" ht="12">
      <c r="A12" s="2">
        <f>A11+1</f>
        <v>8</v>
      </c>
      <c r="B12" s="2" t="s">
        <v>13</v>
      </c>
      <c r="C12" s="2">
        <v>8</v>
      </c>
      <c r="D12" s="39">
        <v>2.97</v>
      </c>
      <c r="E12" s="6">
        <f>D12*2.2</f>
        <v>6.534000000000001</v>
      </c>
      <c r="F12" s="7">
        <f>D12*1000/C12</f>
        <v>371.25</v>
      </c>
      <c r="G12" s="7">
        <f>F12*9.8</f>
        <v>3638.2500000000005</v>
      </c>
      <c r="H12" s="3" t="s">
        <v>10</v>
      </c>
      <c r="I12" s="2" t="s">
        <v>37</v>
      </c>
    </row>
    <row r="13" spans="1:9" ht="12">
      <c r="A13" s="2">
        <f>A12+1</f>
        <v>9</v>
      </c>
      <c r="B13" s="2" t="s">
        <v>132</v>
      </c>
      <c r="C13" s="2">
        <v>7</v>
      </c>
      <c r="D13" s="36">
        <v>2.59</v>
      </c>
      <c r="E13" s="6">
        <f>D13*2.2</f>
        <v>5.698</v>
      </c>
      <c r="F13" s="7">
        <f>D13*1000/C13</f>
        <v>370</v>
      </c>
      <c r="G13" s="7">
        <f>F13*9.8</f>
        <v>3626.0000000000005</v>
      </c>
      <c r="H13" s="3" t="s">
        <v>2</v>
      </c>
      <c r="I13" s="2" t="s">
        <v>37</v>
      </c>
    </row>
    <row r="14" spans="1:9" ht="12">
      <c r="A14" s="2">
        <f>A13+1</f>
        <v>10</v>
      </c>
      <c r="B14" s="2" t="s">
        <v>36</v>
      </c>
      <c r="C14" s="2">
        <v>11.61</v>
      </c>
      <c r="D14" s="36">
        <v>4.21</v>
      </c>
      <c r="E14" s="6">
        <f>D14*2.2</f>
        <v>9.262</v>
      </c>
      <c r="F14" s="7">
        <v>362.45</v>
      </c>
      <c r="G14" s="7">
        <v>3552.01</v>
      </c>
      <c r="H14" s="2">
        <v>99</v>
      </c>
      <c r="I14" s="2" t="s">
        <v>37</v>
      </c>
    </row>
    <row r="15" spans="1:9" ht="12">
      <c r="A15" s="2">
        <f>A14+1</f>
        <v>11</v>
      </c>
      <c r="B15" s="2" t="s">
        <v>12</v>
      </c>
      <c r="C15" s="2">
        <v>10</v>
      </c>
      <c r="D15" s="39">
        <v>3.57</v>
      </c>
      <c r="E15" s="6">
        <f>D15*2.2</f>
        <v>7.854</v>
      </c>
      <c r="F15" s="7">
        <f>D15*1000/C15</f>
        <v>357</v>
      </c>
      <c r="G15" s="7">
        <f>F15*9.8</f>
        <v>3498.6000000000004</v>
      </c>
      <c r="H15" s="3" t="s">
        <v>10</v>
      </c>
      <c r="I15" s="2" t="s">
        <v>37</v>
      </c>
    </row>
    <row r="16" spans="1:9" ht="12">
      <c r="A16" s="2">
        <f>A15+1</f>
        <v>12</v>
      </c>
      <c r="B16" s="2" t="s">
        <v>125</v>
      </c>
      <c r="C16" s="2">
        <v>7.86</v>
      </c>
      <c r="D16" s="39">
        <v>2.51</v>
      </c>
      <c r="E16" s="6">
        <f>D16*2.2</f>
        <v>5.522</v>
      </c>
      <c r="F16" s="7">
        <f>D16*1000/C16</f>
        <v>319.3384223918575</v>
      </c>
      <c r="G16" s="7">
        <f>F16*9.8</f>
        <v>3129.5165394402034</v>
      </c>
      <c r="H16" s="2">
        <v>10</v>
      </c>
      <c r="I16" s="2" t="s">
        <v>37</v>
      </c>
    </row>
    <row r="17" spans="1:9" ht="12">
      <c r="A17" s="2">
        <f>A16+1</f>
        <v>13</v>
      </c>
      <c r="B17" s="2" t="s">
        <v>0</v>
      </c>
      <c r="C17" s="2">
        <v>5</v>
      </c>
      <c r="D17" s="36">
        <v>1.52</v>
      </c>
      <c r="E17" s="6">
        <f>D17*2.2</f>
        <v>3.3440000000000003</v>
      </c>
      <c r="F17" s="7">
        <f>D17*1000/C17</f>
        <v>304</v>
      </c>
      <c r="G17" s="7">
        <f>F17*9.8</f>
        <v>2979.2000000000003</v>
      </c>
      <c r="H17" s="3" t="s">
        <v>2</v>
      </c>
      <c r="I17" s="2" t="s">
        <v>37</v>
      </c>
    </row>
    <row r="18" spans="1:9" ht="12">
      <c r="A18" s="2">
        <f>A17+1</f>
        <v>14</v>
      </c>
      <c r="B18" s="2" t="s">
        <v>18</v>
      </c>
      <c r="C18" s="2">
        <v>10</v>
      </c>
      <c r="D18" s="36">
        <v>2.917</v>
      </c>
      <c r="E18" s="6">
        <f>D18*2.2</f>
        <v>6.4174</v>
      </c>
      <c r="F18" s="7">
        <f>D18*1000/C18</f>
        <v>291.7</v>
      </c>
      <c r="G18" s="7">
        <f>F18*9.8</f>
        <v>2858.6600000000003</v>
      </c>
      <c r="H18" s="3" t="s">
        <v>3</v>
      </c>
      <c r="I18" s="2" t="s">
        <v>37</v>
      </c>
    </row>
    <row r="19" spans="1:9" ht="12">
      <c r="A19" s="2">
        <f>A18+1</f>
        <v>15</v>
      </c>
      <c r="B19" s="30" t="s">
        <v>67</v>
      </c>
      <c r="C19" s="2">
        <v>7.54</v>
      </c>
      <c r="D19" s="39">
        <v>2.11</v>
      </c>
      <c r="E19" s="6">
        <f>D19*2.2</f>
        <v>4.642</v>
      </c>
      <c r="F19" s="7">
        <f>D19*1000/C19</f>
        <v>279.84084880636607</v>
      </c>
      <c r="G19" s="7">
        <f>F19*9.8</f>
        <v>2742.440318302388</v>
      </c>
      <c r="H19" s="2">
        <v>11</v>
      </c>
      <c r="I19" s="2" t="s">
        <v>37</v>
      </c>
    </row>
    <row r="20" spans="1:9" ht="12">
      <c r="A20" s="2">
        <f>A19+1</f>
        <v>16</v>
      </c>
      <c r="B20" s="2" t="s">
        <v>5</v>
      </c>
      <c r="C20" s="2">
        <v>8</v>
      </c>
      <c r="D20" s="39">
        <v>2.217</v>
      </c>
      <c r="E20" s="6">
        <f>D20*2.2</f>
        <v>4.877400000000001</v>
      </c>
      <c r="F20" s="7">
        <f>D20*1000/C20</f>
        <v>277.125</v>
      </c>
      <c r="G20" s="7">
        <f>F20*9.8</f>
        <v>2715.8250000000003</v>
      </c>
      <c r="H20" s="3" t="s">
        <v>3</v>
      </c>
      <c r="I20" s="2" t="s">
        <v>37</v>
      </c>
    </row>
    <row r="21" spans="1:9" ht="12">
      <c r="A21" s="2">
        <f>A20+1</f>
        <v>17</v>
      </c>
      <c r="B21" s="2" t="s">
        <v>38</v>
      </c>
      <c r="C21" s="2">
        <v>10.18</v>
      </c>
      <c r="D21" s="36">
        <v>2.75</v>
      </c>
      <c r="E21" s="6">
        <f>D21*2.2</f>
        <v>6.050000000000001</v>
      </c>
      <c r="F21" s="7">
        <v>270.62</v>
      </c>
      <c r="G21" s="7">
        <v>2652.08</v>
      </c>
      <c r="H21" s="2">
        <v>99</v>
      </c>
      <c r="I21" s="2" t="s">
        <v>37</v>
      </c>
    </row>
    <row r="22" spans="1:9" ht="12">
      <c r="A22" s="2">
        <f>A21+1</f>
        <v>18</v>
      </c>
      <c r="B22" s="2" t="s">
        <v>126</v>
      </c>
      <c r="C22" s="2">
        <v>10.83</v>
      </c>
      <c r="D22" s="39">
        <v>2.91</v>
      </c>
      <c r="E22" s="6">
        <f>D22*2.2</f>
        <v>6.402000000000001</v>
      </c>
      <c r="F22" s="7">
        <f>D22*1000/C22</f>
        <v>268.69806094182826</v>
      </c>
      <c r="G22" s="7">
        <f>F22*9.8</f>
        <v>2633.240997229917</v>
      </c>
      <c r="H22" s="2">
        <v>10</v>
      </c>
      <c r="I22" s="2" t="s">
        <v>37</v>
      </c>
    </row>
    <row r="23" spans="1:9" ht="12">
      <c r="A23" s="2">
        <f>A22+1</f>
        <v>19</v>
      </c>
      <c r="B23" s="2" t="s">
        <v>105</v>
      </c>
      <c r="C23" s="2">
        <v>10.58</v>
      </c>
      <c r="D23" s="36">
        <v>2.75534</v>
      </c>
      <c r="E23" s="6">
        <f>D23*2.2</f>
        <v>6.061748000000001</v>
      </c>
      <c r="F23" s="7">
        <f>D23*1000/C23</f>
        <v>260.42911153119087</v>
      </c>
      <c r="G23" s="7">
        <f>F23*9.8</f>
        <v>2552.2052930056707</v>
      </c>
      <c r="H23" s="3" t="s">
        <v>101</v>
      </c>
      <c r="I23" s="2" t="s">
        <v>37</v>
      </c>
    </row>
    <row r="24" spans="1:9" ht="12">
      <c r="A24" s="2">
        <f>A23+1</f>
        <v>20</v>
      </c>
      <c r="B24" s="2" t="s">
        <v>135</v>
      </c>
      <c r="C24" s="2">
        <v>12</v>
      </c>
      <c r="D24" s="36">
        <v>3.12</v>
      </c>
      <c r="E24" s="6">
        <f>D24*2.2</f>
        <v>6.864000000000001</v>
      </c>
      <c r="F24" s="7">
        <f>D24*1000/C24</f>
        <v>260</v>
      </c>
      <c r="G24" s="7">
        <f>F24*9.8</f>
        <v>2548</v>
      </c>
      <c r="H24" s="3" t="s">
        <v>2</v>
      </c>
      <c r="I24" s="2" t="s">
        <v>37</v>
      </c>
    </row>
    <row r="25" spans="1:9" ht="12">
      <c r="A25" s="2">
        <f>A24+1</f>
        <v>21</v>
      </c>
      <c r="B25" s="2" t="s">
        <v>119</v>
      </c>
      <c r="C25" s="2">
        <v>8</v>
      </c>
      <c r="D25" s="36">
        <v>1.82</v>
      </c>
      <c r="E25" s="6">
        <f>D25*2.2</f>
        <v>4.0040000000000004</v>
      </c>
      <c r="F25" s="7">
        <f>D25*1000/C25</f>
        <v>227.5</v>
      </c>
      <c r="G25" s="7">
        <f>F25*9.8</f>
        <v>2229.5</v>
      </c>
      <c r="H25" s="3" t="s">
        <v>116</v>
      </c>
      <c r="I25" s="2" t="s">
        <v>37</v>
      </c>
    </row>
    <row r="26" spans="1:9" ht="12">
      <c r="A26" s="2">
        <f>A25+1</f>
        <v>22</v>
      </c>
      <c r="B26" s="2" t="s">
        <v>39</v>
      </c>
      <c r="C26" s="2">
        <v>6.48</v>
      </c>
      <c r="D26" s="36">
        <v>1.4</v>
      </c>
      <c r="E26" s="6">
        <f>D26*2.2</f>
        <v>3.08</v>
      </c>
      <c r="F26" s="7">
        <f>D26*1000/C26</f>
        <v>216.04938271604937</v>
      </c>
      <c r="G26" s="7">
        <f>F26*9.8</f>
        <v>2117.283950617284</v>
      </c>
      <c r="H26" s="3" t="s">
        <v>47</v>
      </c>
      <c r="I26" s="2" t="s">
        <v>37</v>
      </c>
    </row>
    <row r="27" spans="1:9" ht="12">
      <c r="A27" s="2">
        <f>A26+1</f>
        <v>23</v>
      </c>
      <c r="B27" s="2" t="s">
        <v>117</v>
      </c>
      <c r="C27" s="2">
        <v>10</v>
      </c>
      <c r="D27" s="36">
        <v>2.12</v>
      </c>
      <c r="E27" s="6">
        <f>D27*2.2</f>
        <v>4.664000000000001</v>
      </c>
      <c r="F27" s="7">
        <f>D27*1000/C27</f>
        <v>212</v>
      </c>
      <c r="G27" s="7">
        <f>F27*9.8</f>
        <v>2077.6000000000004</v>
      </c>
      <c r="H27" s="3" t="s">
        <v>116</v>
      </c>
      <c r="I27" s="2" t="s">
        <v>37</v>
      </c>
    </row>
    <row r="28" spans="1:9" ht="12">
      <c r="A28" s="2">
        <f>A27+1</f>
        <v>24</v>
      </c>
      <c r="B28" s="2" t="s">
        <v>1</v>
      </c>
      <c r="C28" s="2">
        <v>6</v>
      </c>
      <c r="D28" s="36">
        <v>1.26</v>
      </c>
      <c r="E28" s="6">
        <f>D28*2.2</f>
        <v>2.7720000000000002</v>
      </c>
      <c r="F28" s="7">
        <f>D28*1000/C28</f>
        <v>210</v>
      </c>
      <c r="G28" s="7">
        <f>F28*9.8</f>
        <v>2058</v>
      </c>
      <c r="H28" s="3" t="s">
        <v>2</v>
      </c>
      <c r="I28" s="2" t="s">
        <v>37</v>
      </c>
    </row>
    <row r="29" spans="1:9" ht="12">
      <c r="A29" s="2">
        <f>A28+1</f>
        <v>25</v>
      </c>
      <c r="B29" s="2" t="s">
        <v>134</v>
      </c>
      <c r="C29" s="2">
        <v>9</v>
      </c>
      <c r="D29" s="36">
        <v>1.88</v>
      </c>
      <c r="E29" s="6">
        <f>D29*2.2</f>
        <v>4.136</v>
      </c>
      <c r="F29" s="7">
        <f>D29*1000/C29</f>
        <v>208.88888888888889</v>
      </c>
      <c r="G29" s="7">
        <f>F29*9.8</f>
        <v>2047.1111111111113</v>
      </c>
      <c r="H29" s="3" t="s">
        <v>2</v>
      </c>
      <c r="I29" s="2" t="s">
        <v>37</v>
      </c>
    </row>
    <row r="30" spans="1:9" ht="12">
      <c r="A30" s="2">
        <f>A29+1</f>
        <v>26</v>
      </c>
      <c r="B30" s="2" t="s">
        <v>122</v>
      </c>
      <c r="C30" s="2">
        <v>6.91</v>
      </c>
      <c r="D30" s="39">
        <v>1.41</v>
      </c>
      <c r="E30" s="6">
        <f>D30*2.2</f>
        <v>3.102</v>
      </c>
      <c r="F30" s="7">
        <f>D30*1000/C30</f>
        <v>204.0520984081042</v>
      </c>
      <c r="G30" s="7">
        <f>F30*9.8</f>
        <v>1999.7105643994214</v>
      </c>
      <c r="H30" s="2">
        <v>10</v>
      </c>
      <c r="I30" s="2" t="s">
        <v>37</v>
      </c>
    </row>
    <row r="31" spans="1:9" ht="12">
      <c r="A31" s="2">
        <f>A30+1</f>
        <v>27</v>
      </c>
      <c r="B31" s="2" t="s">
        <v>16</v>
      </c>
      <c r="C31" s="2">
        <v>8</v>
      </c>
      <c r="D31" s="39">
        <v>1.61</v>
      </c>
      <c r="E31" s="6">
        <f>D31*2.2</f>
        <v>3.5420000000000007</v>
      </c>
      <c r="F31" s="7">
        <f>D31*1000/C31</f>
        <v>201.25</v>
      </c>
      <c r="G31" s="7">
        <f>F31*9.8</f>
        <v>1972.2500000000002</v>
      </c>
      <c r="H31" s="3" t="s">
        <v>10</v>
      </c>
      <c r="I31" s="2" t="s">
        <v>37</v>
      </c>
    </row>
    <row r="32" spans="1:9" ht="12">
      <c r="A32" s="2">
        <f>A31+1</f>
        <v>28</v>
      </c>
      <c r="B32" s="2" t="s">
        <v>94</v>
      </c>
      <c r="C32" s="2">
        <v>6.58</v>
      </c>
      <c r="D32" s="36">
        <v>1.32</v>
      </c>
      <c r="E32" s="6">
        <f>D32*2.2</f>
        <v>2.9040000000000004</v>
      </c>
      <c r="F32" s="7">
        <f>D32*1000/C32</f>
        <v>200.6079027355623</v>
      </c>
      <c r="G32" s="7">
        <f>F32*9.8</f>
        <v>1965.9574468085107</v>
      </c>
      <c r="H32" s="3" t="s">
        <v>90</v>
      </c>
      <c r="I32" s="2" t="s">
        <v>37</v>
      </c>
    </row>
    <row r="33" spans="1:9" ht="12">
      <c r="A33" s="2">
        <f>A32+1</f>
        <v>29</v>
      </c>
      <c r="B33" s="2" t="s">
        <v>109</v>
      </c>
      <c r="C33" s="2">
        <v>6.18</v>
      </c>
      <c r="D33" s="36">
        <v>1.22534</v>
      </c>
      <c r="E33" s="6">
        <f>D33*2.2</f>
        <v>2.6957480000000005</v>
      </c>
      <c r="F33" s="7">
        <f>D33*1000/C33</f>
        <v>198.2750809061489</v>
      </c>
      <c r="G33" s="7">
        <f>F33*9.8</f>
        <v>1943.0957928802593</v>
      </c>
      <c r="H33" s="3" t="s">
        <v>101</v>
      </c>
      <c r="I33" s="2" t="s">
        <v>37</v>
      </c>
    </row>
    <row r="34" spans="1:9" ht="12">
      <c r="A34" s="2">
        <f>A33+1</f>
        <v>30</v>
      </c>
      <c r="B34" s="2" t="s">
        <v>76</v>
      </c>
      <c r="C34" s="2">
        <v>4.6</v>
      </c>
      <c r="D34" s="36">
        <v>0.905</v>
      </c>
      <c r="E34" s="6">
        <f>D34*2.2</f>
        <v>1.9910000000000003</v>
      </c>
      <c r="F34" s="7">
        <f>D34*1000/C34</f>
        <v>196.73913043478262</v>
      </c>
      <c r="G34" s="7">
        <f>F34*9.8</f>
        <v>1928.04347826087</v>
      </c>
      <c r="H34" s="3" t="s">
        <v>79</v>
      </c>
      <c r="I34" s="2" t="s">
        <v>37</v>
      </c>
    </row>
    <row r="35" spans="1:9" ht="12">
      <c r="A35" s="2">
        <f>A34+1</f>
        <v>31</v>
      </c>
      <c r="B35" s="30" t="s">
        <v>72</v>
      </c>
      <c r="C35" s="2">
        <v>11.82</v>
      </c>
      <c r="D35" s="39">
        <v>2.31</v>
      </c>
      <c r="E35" s="6">
        <f>D35*2.2</f>
        <v>5.082000000000001</v>
      </c>
      <c r="F35" s="7">
        <f>D35*1000/C35</f>
        <v>195.43147208121826</v>
      </c>
      <c r="G35" s="7">
        <f>F35*9.8</f>
        <v>1915.228426395939</v>
      </c>
      <c r="H35" s="2">
        <v>11</v>
      </c>
      <c r="I35" s="2" t="s">
        <v>37</v>
      </c>
    </row>
    <row r="36" spans="1:9" ht="12">
      <c r="A36" s="9">
        <f>A35+1</f>
        <v>32</v>
      </c>
      <c r="B36" s="41" t="s">
        <v>73</v>
      </c>
      <c r="C36" s="12">
        <v>8.27</v>
      </c>
      <c r="D36" s="43">
        <v>1.61</v>
      </c>
      <c r="E36" s="6">
        <f>D36*2.2</f>
        <v>3.5420000000000007</v>
      </c>
      <c r="F36" s="7">
        <f>D36*1000/C36</f>
        <v>194.6795646916566</v>
      </c>
      <c r="G36" s="7">
        <f>F36*9.8</f>
        <v>1907.8597339782348</v>
      </c>
      <c r="H36" s="9">
        <v>11</v>
      </c>
      <c r="I36" s="2" t="s">
        <v>37</v>
      </c>
    </row>
    <row r="37" spans="1:9" ht="12">
      <c r="A37" s="9">
        <f>A36+1</f>
        <v>33</v>
      </c>
      <c r="B37" s="2" t="s">
        <v>6</v>
      </c>
      <c r="C37" s="2">
        <v>7</v>
      </c>
      <c r="D37" s="39">
        <v>1.317</v>
      </c>
      <c r="E37" s="6">
        <f>D37*2.2</f>
        <v>2.8974</v>
      </c>
      <c r="F37" s="7">
        <f>D37*1000/C37</f>
        <v>188.14285714285714</v>
      </c>
      <c r="G37" s="7">
        <f>F37*9.8</f>
        <v>1843.8000000000002</v>
      </c>
      <c r="H37" s="10" t="s">
        <v>3</v>
      </c>
      <c r="I37" s="2" t="s">
        <v>37</v>
      </c>
    </row>
    <row r="38" spans="1:9" ht="12">
      <c r="A38" s="9">
        <f>A37+1</f>
        <v>34</v>
      </c>
      <c r="B38" s="9" t="s">
        <v>84</v>
      </c>
      <c r="C38" s="9">
        <v>6.76</v>
      </c>
      <c r="D38" s="37">
        <v>1.22</v>
      </c>
      <c r="E38" s="6">
        <f>D38*2.2</f>
        <v>2.684</v>
      </c>
      <c r="F38" s="16">
        <f>D38*1000/C38</f>
        <v>180.47337278106508</v>
      </c>
      <c r="G38" s="16">
        <f>F38*9.8</f>
        <v>1768.6390532544378</v>
      </c>
      <c r="H38" s="10" t="s">
        <v>85</v>
      </c>
      <c r="I38" s="9" t="s">
        <v>37</v>
      </c>
    </row>
    <row r="39" spans="1:9" ht="12">
      <c r="A39" s="9">
        <f>A38+1</f>
        <v>35</v>
      </c>
      <c r="B39" s="30" t="s">
        <v>71</v>
      </c>
      <c r="C39" s="2">
        <v>11.43</v>
      </c>
      <c r="D39" s="39">
        <v>2.01</v>
      </c>
      <c r="E39" s="6">
        <f>D39*2.2</f>
        <v>4.422</v>
      </c>
      <c r="F39" s="16">
        <f>D39*1000/C39</f>
        <v>175.8530183727034</v>
      </c>
      <c r="G39" s="16">
        <f>F39*9.8</f>
        <v>1723.3595800524934</v>
      </c>
      <c r="H39" s="2">
        <v>11</v>
      </c>
      <c r="I39" s="9" t="s">
        <v>37</v>
      </c>
    </row>
    <row r="40" spans="1:9" ht="12">
      <c r="A40" s="9">
        <f>A39+1</f>
        <v>36</v>
      </c>
      <c r="B40" s="2" t="s">
        <v>91</v>
      </c>
      <c r="C40" s="2">
        <v>9.87</v>
      </c>
      <c r="D40" s="36">
        <v>1.72</v>
      </c>
      <c r="E40" s="6">
        <f>D40*2.2</f>
        <v>3.7840000000000003</v>
      </c>
      <c r="F40" s="16">
        <f>D40*1000/C40</f>
        <v>174.26545086119555</v>
      </c>
      <c r="G40" s="16">
        <f>F40*9.8</f>
        <v>1707.8014184397164</v>
      </c>
      <c r="H40" s="3" t="s">
        <v>90</v>
      </c>
      <c r="I40" s="9" t="s">
        <v>37</v>
      </c>
    </row>
    <row r="41" spans="1:9" ht="12">
      <c r="A41" s="9">
        <f>A40+1</f>
        <v>37</v>
      </c>
      <c r="B41" s="2" t="s">
        <v>100</v>
      </c>
      <c r="C41" s="2">
        <v>8.9</v>
      </c>
      <c r="D41" s="36">
        <v>1.55</v>
      </c>
      <c r="E41" s="6">
        <f>D41*2.2</f>
        <v>3.4100000000000006</v>
      </c>
      <c r="F41" s="16">
        <f>D41*1000/C41</f>
        <v>174.1573033707865</v>
      </c>
      <c r="G41" s="16">
        <f>F41*9.8</f>
        <v>1706.741573033708</v>
      </c>
      <c r="H41" s="3" t="s">
        <v>90</v>
      </c>
      <c r="I41" s="9" t="s">
        <v>37</v>
      </c>
    </row>
    <row r="42" spans="1:9" ht="12">
      <c r="A42" s="9">
        <f>A41+1</f>
        <v>38</v>
      </c>
      <c r="B42" s="2" t="s">
        <v>9</v>
      </c>
      <c r="C42" s="2">
        <v>6</v>
      </c>
      <c r="D42" s="36">
        <v>1.017</v>
      </c>
      <c r="E42" s="6">
        <f>D42*2.2</f>
        <v>2.2374</v>
      </c>
      <c r="F42" s="16">
        <f>D42*1000/C42</f>
        <v>169.49999999999997</v>
      </c>
      <c r="G42" s="16">
        <f>F42*9.8</f>
        <v>1661.1</v>
      </c>
      <c r="H42" s="3" t="s">
        <v>3</v>
      </c>
      <c r="I42" s="9" t="s">
        <v>37</v>
      </c>
    </row>
    <row r="43" spans="1:9" ht="12">
      <c r="A43" s="9">
        <f>A42+1</f>
        <v>39</v>
      </c>
      <c r="B43" s="2" t="s">
        <v>40</v>
      </c>
      <c r="C43" s="2">
        <v>3.02</v>
      </c>
      <c r="D43" s="36">
        <v>0.51</v>
      </c>
      <c r="E43" s="6">
        <f>D43*2.2</f>
        <v>1.122</v>
      </c>
      <c r="F43" s="16">
        <f>D43*1000/C43</f>
        <v>168.87417218543047</v>
      </c>
      <c r="G43" s="16">
        <f>F43*9.8</f>
        <v>1654.9668874172187</v>
      </c>
      <c r="H43" s="2">
        <v>99</v>
      </c>
      <c r="I43" s="9" t="s">
        <v>37</v>
      </c>
    </row>
    <row r="44" spans="1:9" ht="12">
      <c r="A44" s="9">
        <f>A43+1</f>
        <v>40</v>
      </c>
      <c r="B44" s="2" t="s">
        <v>96</v>
      </c>
      <c r="C44" s="2">
        <v>7.45</v>
      </c>
      <c r="D44" s="36">
        <v>1.22</v>
      </c>
      <c r="E44" s="6">
        <f>D44*2.2</f>
        <v>2.684</v>
      </c>
      <c r="F44" s="16">
        <f>D44*1000/C44</f>
        <v>163.75838926174495</v>
      </c>
      <c r="G44" s="16">
        <f>F44*9.8</f>
        <v>1604.8322147651006</v>
      </c>
      <c r="H44" s="3" t="s">
        <v>90</v>
      </c>
      <c r="I44" s="9" t="s">
        <v>37</v>
      </c>
    </row>
    <row r="45" spans="1:9" ht="12">
      <c r="A45" s="9">
        <f>A44+1</f>
        <v>41</v>
      </c>
      <c r="B45" s="2" t="s">
        <v>111</v>
      </c>
      <c r="C45" s="2">
        <v>5.68</v>
      </c>
      <c r="D45" s="36">
        <v>0.92534</v>
      </c>
      <c r="E45" s="6">
        <f>D45*2.2</f>
        <v>2.0357480000000003</v>
      </c>
      <c r="F45" s="16">
        <f>D45*1000/C45</f>
        <v>162.91197183098592</v>
      </c>
      <c r="G45" s="16">
        <f>F45*9.8</f>
        <v>1596.5373239436622</v>
      </c>
      <c r="H45" s="3" t="s">
        <v>101</v>
      </c>
      <c r="I45" s="9" t="s">
        <v>37</v>
      </c>
    </row>
    <row r="46" spans="1:9" ht="12">
      <c r="A46" s="9">
        <f>A45+1</f>
        <v>42</v>
      </c>
      <c r="B46" s="2" t="s">
        <v>133</v>
      </c>
      <c r="C46" s="2">
        <v>10</v>
      </c>
      <c r="D46" s="36">
        <v>1.623</v>
      </c>
      <c r="E46" s="6">
        <f>D46*2.2</f>
        <v>3.5706</v>
      </c>
      <c r="F46" s="16">
        <f>D46*1000/C46</f>
        <v>162.3</v>
      </c>
      <c r="G46" s="16">
        <f>F46*9.8</f>
        <v>1590.5400000000002</v>
      </c>
      <c r="H46" s="3" t="s">
        <v>2</v>
      </c>
      <c r="I46" s="9" t="s">
        <v>37</v>
      </c>
    </row>
    <row r="47" spans="1:9" ht="12">
      <c r="A47" s="9">
        <f>A46+1</f>
        <v>43</v>
      </c>
      <c r="B47" s="2" t="s">
        <v>75</v>
      </c>
      <c r="C47" s="9">
        <v>8.59</v>
      </c>
      <c r="D47" s="37">
        <v>1.355</v>
      </c>
      <c r="E47" s="6">
        <f>D47*2.2</f>
        <v>2.9810000000000003</v>
      </c>
      <c r="F47" s="16">
        <f>D47*1000/C47</f>
        <v>157.74155995343423</v>
      </c>
      <c r="G47" s="16">
        <f>F47*9.8</f>
        <v>1545.8672875436555</v>
      </c>
      <c r="H47" s="3" t="s">
        <v>79</v>
      </c>
      <c r="I47" s="9" t="s">
        <v>37</v>
      </c>
    </row>
    <row r="48" spans="1:9" ht="12">
      <c r="A48" s="9">
        <f>A47+1</f>
        <v>44</v>
      </c>
      <c r="B48" s="17" t="s">
        <v>41</v>
      </c>
      <c r="C48" s="2">
        <v>16.85</v>
      </c>
      <c r="D48" s="36">
        <v>2.62</v>
      </c>
      <c r="E48" s="6">
        <f>D48*2.2</f>
        <v>5.764000000000001</v>
      </c>
      <c r="F48" s="16">
        <f>D48*1000/C48</f>
        <v>155.48961424332342</v>
      </c>
      <c r="G48" s="16">
        <f>F48*9.8</f>
        <v>1523.7982195845696</v>
      </c>
      <c r="H48" s="3" t="s">
        <v>47</v>
      </c>
      <c r="I48" s="9" t="s">
        <v>37</v>
      </c>
    </row>
    <row r="49" spans="1:9" ht="12">
      <c r="A49" s="9">
        <f>A48+1</f>
        <v>45</v>
      </c>
      <c r="B49" s="19" t="s">
        <v>42</v>
      </c>
      <c r="C49" s="9">
        <v>7.12</v>
      </c>
      <c r="D49" s="37">
        <v>1.08</v>
      </c>
      <c r="E49" s="6">
        <f>D49*2.2</f>
        <v>2.3760000000000003</v>
      </c>
      <c r="F49" s="16">
        <f>D49*1000/C49</f>
        <v>151.68539325842696</v>
      </c>
      <c r="G49" s="16">
        <f>F49*9.8</f>
        <v>1486.5168539325844</v>
      </c>
      <c r="H49" s="9">
        <v>99</v>
      </c>
      <c r="I49" s="9" t="s">
        <v>37</v>
      </c>
    </row>
    <row r="50" spans="1:9" ht="12">
      <c r="A50" s="9">
        <f>A49+1</f>
        <v>46</v>
      </c>
      <c r="B50" s="2" t="s">
        <v>77</v>
      </c>
      <c r="C50" s="2">
        <v>5.25</v>
      </c>
      <c r="D50" s="36">
        <v>0.794</v>
      </c>
      <c r="E50" s="6">
        <f>D50*2.2</f>
        <v>1.7468000000000001</v>
      </c>
      <c r="F50" s="7">
        <f>D50*1000/C50</f>
        <v>151.23809523809524</v>
      </c>
      <c r="G50" s="7">
        <f>F50*9.8</f>
        <v>1482.1333333333334</v>
      </c>
      <c r="H50" s="10" t="s">
        <v>79</v>
      </c>
      <c r="I50" s="9" t="s">
        <v>37</v>
      </c>
    </row>
    <row r="51" spans="1:9" ht="12">
      <c r="A51" s="2">
        <f>A50+1</f>
        <v>47</v>
      </c>
      <c r="B51" s="2" t="s">
        <v>43</v>
      </c>
      <c r="C51" s="2">
        <v>5.3</v>
      </c>
      <c r="D51" s="36">
        <v>0.8</v>
      </c>
      <c r="E51" s="6">
        <f>D51*2.2</f>
        <v>1.7600000000000002</v>
      </c>
      <c r="F51" s="7">
        <f>D51*1000/C51</f>
        <v>150.9433962264151</v>
      </c>
      <c r="G51" s="7">
        <f>F51*9.8</f>
        <v>1479.2452830188681</v>
      </c>
      <c r="H51" s="2">
        <v>99</v>
      </c>
      <c r="I51" s="2" t="s">
        <v>37</v>
      </c>
    </row>
    <row r="52" spans="1:9" ht="12">
      <c r="A52" s="2">
        <f>A51+1</f>
        <v>48</v>
      </c>
      <c r="B52" s="30" t="s">
        <v>68</v>
      </c>
      <c r="C52" s="2">
        <v>10.19</v>
      </c>
      <c r="D52" s="39">
        <v>1.51</v>
      </c>
      <c r="E52" s="6">
        <f>D52*2.2</f>
        <v>3.3220000000000005</v>
      </c>
      <c r="F52" s="7">
        <f>D52*1000/C52</f>
        <v>148.18449460255152</v>
      </c>
      <c r="G52" s="7">
        <f>F52*9.8</f>
        <v>1452.208047105005</v>
      </c>
      <c r="H52" s="2">
        <v>11</v>
      </c>
      <c r="I52" s="2" t="s">
        <v>37</v>
      </c>
    </row>
    <row r="53" spans="1:9" ht="12">
      <c r="A53" s="2">
        <f>A52+1</f>
        <v>49</v>
      </c>
      <c r="B53" s="2" t="s">
        <v>128</v>
      </c>
      <c r="C53" s="2">
        <v>7</v>
      </c>
      <c r="D53" s="36">
        <v>1.02</v>
      </c>
      <c r="E53" s="6">
        <f>D53*2.2</f>
        <v>2.244</v>
      </c>
      <c r="F53" s="7">
        <f>D53*1000/C53</f>
        <v>145.71428571428572</v>
      </c>
      <c r="G53" s="7">
        <f>F53*9.8</f>
        <v>1428.0000000000002</v>
      </c>
      <c r="H53" s="3" t="s">
        <v>116</v>
      </c>
      <c r="I53" s="2" t="s">
        <v>37</v>
      </c>
    </row>
    <row r="54" spans="1:9" ht="12">
      <c r="A54" s="9">
        <f>A53+1</f>
        <v>50</v>
      </c>
      <c r="B54" s="2" t="s">
        <v>4</v>
      </c>
      <c r="C54" s="30">
        <v>7</v>
      </c>
      <c r="D54" s="39">
        <v>1.017</v>
      </c>
      <c r="E54" s="6">
        <f>D54*2.2</f>
        <v>2.2374</v>
      </c>
      <c r="F54" s="7">
        <f>D54*1000/C54</f>
        <v>145.28571428571428</v>
      </c>
      <c r="G54" s="7">
        <f>F54*9.8</f>
        <v>1423.8</v>
      </c>
      <c r="H54" s="10" t="s">
        <v>3</v>
      </c>
      <c r="I54" s="9" t="s">
        <v>37</v>
      </c>
    </row>
    <row r="55" spans="1:9" ht="12">
      <c r="A55" s="9">
        <f>A54+1</f>
        <v>51</v>
      </c>
      <c r="B55" s="2" t="s">
        <v>95</v>
      </c>
      <c r="C55" s="2">
        <v>6.36</v>
      </c>
      <c r="D55" s="36">
        <v>0.913</v>
      </c>
      <c r="E55" s="6">
        <f>D55*2.2</f>
        <v>2.0086000000000004</v>
      </c>
      <c r="F55" s="7">
        <f>D55*1000/C55</f>
        <v>143.55345911949684</v>
      </c>
      <c r="G55" s="7">
        <f>F55*9.8</f>
        <v>1406.823899371069</v>
      </c>
      <c r="H55" s="10" t="s">
        <v>90</v>
      </c>
      <c r="I55" s="9" t="s">
        <v>37</v>
      </c>
    </row>
    <row r="56" spans="1:9" ht="12">
      <c r="A56" s="9">
        <f>A55+1</f>
        <v>52</v>
      </c>
      <c r="B56" s="2" t="s">
        <v>78</v>
      </c>
      <c r="C56" s="2">
        <v>4.28</v>
      </c>
      <c r="D56" s="36">
        <v>0.605</v>
      </c>
      <c r="E56" s="6">
        <f>D56*2.2</f>
        <v>1.331</v>
      </c>
      <c r="F56" s="7">
        <f>D56*1000/C56</f>
        <v>141.3551401869159</v>
      </c>
      <c r="G56" s="7">
        <f>F56*9.8</f>
        <v>1385.2803738317757</v>
      </c>
      <c r="H56" s="10" t="s">
        <v>79</v>
      </c>
      <c r="I56" s="9" t="s">
        <v>37</v>
      </c>
    </row>
    <row r="57" spans="1:9" ht="12">
      <c r="A57" s="9">
        <f>A56+1</f>
        <v>53</v>
      </c>
      <c r="B57" s="2" t="s">
        <v>44</v>
      </c>
      <c r="C57" s="2">
        <v>9.12</v>
      </c>
      <c r="D57" s="36">
        <v>1.26</v>
      </c>
      <c r="E57" s="6">
        <f>D57*2.2</f>
        <v>2.7720000000000002</v>
      </c>
      <c r="F57" s="7">
        <f>D57*1000/C57</f>
        <v>138.1578947368421</v>
      </c>
      <c r="G57" s="7">
        <f>F57*9.8</f>
        <v>1353.9473684210527</v>
      </c>
      <c r="H57" s="10" t="s">
        <v>47</v>
      </c>
      <c r="I57" s="9" t="s">
        <v>37</v>
      </c>
    </row>
    <row r="58" spans="1:9" ht="12">
      <c r="A58" s="9">
        <f>A57+1</f>
        <v>54</v>
      </c>
      <c r="B58" s="2" t="s">
        <v>89</v>
      </c>
      <c r="C58" s="20">
        <v>7.2</v>
      </c>
      <c r="D58" s="36">
        <v>0.98</v>
      </c>
      <c r="E58" s="6">
        <f>D58*2.2</f>
        <v>2.156</v>
      </c>
      <c r="F58" s="7">
        <f>D58*1000/C58</f>
        <v>136.11111111111111</v>
      </c>
      <c r="G58" s="7">
        <f>F58*9.8</f>
        <v>1333.888888888889</v>
      </c>
      <c r="H58" s="10" t="s">
        <v>85</v>
      </c>
      <c r="I58" s="9" t="s">
        <v>37</v>
      </c>
    </row>
    <row r="59" spans="1:9" ht="12">
      <c r="A59" s="9">
        <f>A58+1</f>
        <v>55</v>
      </c>
      <c r="B59" s="2" t="s">
        <v>108</v>
      </c>
      <c r="C59" s="2">
        <v>9.01</v>
      </c>
      <c r="D59" s="36">
        <v>1.22534</v>
      </c>
      <c r="E59" s="6">
        <f>D59*2.2</f>
        <v>2.6957480000000005</v>
      </c>
      <c r="F59" s="7">
        <f>D59*1000/C59</f>
        <v>135.99778024417316</v>
      </c>
      <c r="G59" s="7">
        <f>F59*9.8</f>
        <v>1332.778246392897</v>
      </c>
      <c r="H59" s="10" t="s">
        <v>101</v>
      </c>
      <c r="I59" s="9" t="s">
        <v>37</v>
      </c>
    </row>
    <row r="60" spans="1:9" ht="12">
      <c r="A60" s="9">
        <f>A59+1</f>
        <v>56</v>
      </c>
      <c r="B60" s="9" t="s">
        <v>45</v>
      </c>
      <c r="C60" s="9">
        <v>4.93</v>
      </c>
      <c r="D60" s="37">
        <v>0.67</v>
      </c>
      <c r="E60" s="6">
        <f>D60*2.2</f>
        <v>1.4740000000000002</v>
      </c>
      <c r="F60" s="16">
        <f>D60*1000/C60</f>
        <v>135.90263691683572</v>
      </c>
      <c r="G60" s="16">
        <f>F60*9.8</f>
        <v>1331.8458417849902</v>
      </c>
      <c r="H60" s="9">
        <v>99</v>
      </c>
      <c r="I60" s="9" t="s">
        <v>37</v>
      </c>
    </row>
    <row r="61" spans="1:9" ht="12">
      <c r="A61" s="9">
        <f>A60+1</f>
        <v>57</v>
      </c>
      <c r="B61" s="2" t="s">
        <v>102</v>
      </c>
      <c r="C61" s="2">
        <v>7.11</v>
      </c>
      <c r="D61" s="36">
        <v>0.96534</v>
      </c>
      <c r="E61" s="6">
        <f>D61*2.2</f>
        <v>2.123748</v>
      </c>
      <c r="F61" s="7">
        <f>D61*1000/C61</f>
        <v>135.77215189873417</v>
      </c>
      <c r="G61" s="7">
        <f>F61*9.8</f>
        <v>1330.567088607595</v>
      </c>
      <c r="H61" s="3" t="s">
        <v>101</v>
      </c>
      <c r="I61" s="9" t="s">
        <v>37</v>
      </c>
    </row>
    <row r="62" spans="1:9" ht="12">
      <c r="A62" s="9">
        <f>A61+1</f>
        <v>58</v>
      </c>
      <c r="B62" s="2" t="s">
        <v>110</v>
      </c>
      <c r="C62" s="2">
        <v>4.8</v>
      </c>
      <c r="D62" s="36">
        <v>0.62534</v>
      </c>
      <c r="E62" s="6">
        <f>D62*2.2</f>
        <v>1.3757480000000002</v>
      </c>
      <c r="F62" s="7">
        <f>D62*1000/C62</f>
        <v>130.27916666666667</v>
      </c>
      <c r="G62" s="7">
        <f>F62*9.8</f>
        <v>1276.7358333333334</v>
      </c>
      <c r="H62" s="3" t="s">
        <v>101</v>
      </c>
      <c r="I62" s="9" t="s">
        <v>37</v>
      </c>
    </row>
    <row r="63" spans="1:9" ht="12">
      <c r="A63" s="9">
        <f>A62+1</f>
        <v>59</v>
      </c>
      <c r="B63" s="2" t="s">
        <v>107</v>
      </c>
      <c r="C63" s="2">
        <v>8.72</v>
      </c>
      <c r="D63" s="36">
        <v>1.12534</v>
      </c>
      <c r="E63" s="6">
        <f>D63*2.2</f>
        <v>2.4757480000000003</v>
      </c>
      <c r="F63" s="7">
        <f>D63*1000/C63</f>
        <v>129.05275229357795</v>
      </c>
      <c r="G63" s="7">
        <f>F63*9.8</f>
        <v>1264.716972477064</v>
      </c>
      <c r="H63" s="3" t="s">
        <v>101</v>
      </c>
      <c r="I63" s="9" t="s">
        <v>37</v>
      </c>
    </row>
    <row r="64" spans="1:9" ht="12">
      <c r="A64" s="9">
        <f>A63+1</f>
        <v>60</v>
      </c>
      <c r="B64" s="2" t="s">
        <v>46</v>
      </c>
      <c r="C64" s="2">
        <v>6.31</v>
      </c>
      <c r="D64" s="36">
        <v>0.8</v>
      </c>
      <c r="E64" s="6">
        <f>D64*2.2</f>
        <v>1.7600000000000002</v>
      </c>
      <c r="F64" s="7">
        <f>D64*1000/C64</f>
        <v>126.78288431061807</v>
      </c>
      <c r="G64" s="7">
        <f>F64*9.8</f>
        <v>1242.4722662440572</v>
      </c>
      <c r="H64" s="3" t="s">
        <v>47</v>
      </c>
      <c r="I64" s="9" t="s">
        <v>37</v>
      </c>
    </row>
    <row r="65" spans="1:9" ht="12">
      <c r="A65" s="2">
        <f>A64+1</f>
        <v>61</v>
      </c>
      <c r="B65" s="2" t="s">
        <v>48</v>
      </c>
      <c r="C65" s="2">
        <v>8.5</v>
      </c>
      <c r="D65" s="36">
        <v>1.06</v>
      </c>
      <c r="E65" s="6">
        <f>D65*2.2</f>
        <v>2.3320000000000003</v>
      </c>
      <c r="F65" s="7">
        <f>D65*1000/C65</f>
        <v>124.70588235294117</v>
      </c>
      <c r="G65" s="7">
        <f>F65*9.8</f>
        <v>1222.1176470588236</v>
      </c>
      <c r="H65" s="3" t="s">
        <v>47</v>
      </c>
      <c r="I65" s="2" t="s">
        <v>37</v>
      </c>
    </row>
    <row r="66" spans="1:9" ht="12">
      <c r="A66" s="2">
        <f>A65+1</f>
        <v>62</v>
      </c>
      <c r="B66" s="2" t="s">
        <v>112</v>
      </c>
      <c r="C66" s="30">
        <v>6.31</v>
      </c>
      <c r="D66" s="36">
        <v>0.72534</v>
      </c>
      <c r="E66" s="6">
        <f>D66*2.2</f>
        <v>1.5957480000000002</v>
      </c>
      <c r="F66" s="7">
        <f>D66*1000/C66</f>
        <v>114.95087163232965</v>
      </c>
      <c r="G66" s="7">
        <f>F66*9.8</f>
        <v>1126.5185419968307</v>
      </c>
      <c r="H66" s="3" t="s">
        <v>101</v>
      </c>
      <c r="I66" s="2" t="s">
        <v>37</v>
      </c>
    </row>
    <row r="67" spans="1:9" ht="12">
      <c r="A67" s="2">
        <f>A66+1</f>
        <v>63</v>
      </c>
      <c r="B67" s="2" t="s">
        <v>93</v>
      </c>
      <c r="C67" s="2">
        <v>6.18</v>
      </c>
      <c r="D67" s="36">
        <v>0.703</v>
      </c>
      <c r="E67" s="6">
        <f>D67*2.2</f>
        <v>1.5466</v>
      </c>
      <c r="F67" s="7">
        <f>D67*1000/C67</f>
        <v>113.75404530744338</v>
      </c>
      <c r="G67" s="7">
        <f>F67*9.8</f>
        <v>1114.7896440129452</v>
      </c>
      <c r="H67" s="3" t="s">
        <v>90</v>
      </c>
      <c r="I67" s="2" t="s">
        <v>37</v>
      </c>
    </row>
    <row r="68" spans="1:9" ht="12">
      <c r="A68" s="2">
        <f>A67+1</f>
        <v>64</v>
      </c>
      <c r="B68" s="2" t="s">
        <v>49</v>
      </c>
      <c r="C68" s="2">
        <v>10.96</v>
      </c>
      <c r="D68" s="36">
        <v>1.24</v>
      </c>
      <c r="E68" s="6">
        <f>D68*2.2</f>
        <v>2.728</v>
      </c>
      <c r="F68" s="7">
        <f>D68*1000/C68</f>
        <v>113.13868613138685</v>
      </c>
      <c r="G68" s="7">
        <f>F68*9.8</f>
        <v>1108.759124087591</v>
      </c>
      <c r="H68" s="3" t="s">
        <v>47</v>
      </c>
      <c r="I68" s="2" t="s">
        <v>37</v>
      </c>
    </row>
    <row r="69" spans="1:9" ht="12">
      <c r="A69" s="2">
        <f>A68+1</f>
        <v>65</v>
      </c>
      <c r="B69" s="2" t="s">
        <v>115</v>
      </c>
      <c r="C69" s="2">
        <v>5.54</v>
      </c>
      <c r="D69" s="36">
        <v>0.62534</v>
      </c>
      <c r="E69" s="6">
        <f>D69*2.2</f>
        <v>1.3757480000000002</v>
      </c>
      <c r="F69" s="7">
        <f>D69*1000/C69</f>
        <v>112.87725631768953</v>
      </c>
      <c r="G69" s="7">
        <f>F69*9.8</f>
        <v>1106.1971119133575</v>
      </c>
      <c r="H69" s="3" t="s">
        <v>101</v>
      </c>
      <c r="I69" s="2" t="s">
        <v>37</v>
      </c>
    </row>
    <row r="70" spans="1:9" ht="12">
      <c r="A70" s="2">
        <f>A69+1</f>
        <v>66</v>
      </c>
      <c r="B70" s="2" t="s">
        <v>130</v>
      </c>
      <c r="C70" s="2">
        <v>7</v>
      </c>
      <c r="D70" s="36">
        <v>0.773</v>
      </c>
      <c r="E70" s="6">
        <f>D70*2.2</f>
        <v>1.7006000000000001</v>
      </c>
      <c r="F70" s="7">
        <f>D70*1000/C70</f>
        <v>110.42857142857143</v>
      </c>
      <c r="G70" s="7">
        <f>F70*9.8</f>
        <v>1082.2</v>
      </c>
      <c r="H70" s="3" t="s">
        <v>2</v>
      </c>
      <c r="I70" s="2" t="s">
        <v>37</v>
      </c>
    </row>
    <row r="71" spans="1:9" ht="12">
      <c r="A71" s="2">
        <f>A70+1</f>
        <v>67</v>
      </c>
      <c r="B71" s="2" t="s">
        <v>88</v>
      </c>
      <c r="C71" s="2">
        <v>6.6</v>
      </c>
      <c r="D71" s="36">
        <v>0.7</v>
      </c>
      <c r="E71" s="6">
        <f>D71*2.2</f>
        <v>1.54</v>
      </c>
      <c r="F71" s="7">
        <f>D71*1000/C71</f>
        <v>106.06060606060606</v>
      </c>
      <c r="G71" s="7">
        <f>F71*9.8</f>
        <v>1039.3939393939395</v>
      </c>
      <c r="H71" s="3" t="s">
        <v>85</v>
      </c>
      <c r="I71" s="2" t="s">
        <v>37</v>
      </c>
    </row>
    <row r="72" spans="1:9" ht="12">
      <c r="A72" s="2">
        <f>A71+1</f>
        <v>68</v>
      </c>
      <c r="B72" s="2" t="s">
        <v>50</v>
      </c>
      <c r="C72" s="2">
        <v>7.2</v>
      </c>
      <c r="D72" s="36">
        <v>0.75</v>
      </c>
      <c r="E72" s="6">
        <f>D72*2.2</f>
        <v>1.6500000000000001</v>
      </c>
      <c r="F72" s="7">
        <f>D72*1000/C72</f>
        <v>104.16666666666666</v>
      </c>
      <c r="G72" s="7">
        <f>F72*9.8</f>
        <v>1020.8333333333334</v>
      </c>
      <c r="H72" s="2">
        <v>99</v>
      </c>
      <c r="I72" s="2" t="s">
        <v>37</v>
      </c>
    </row>
    <row r="73" spans="1:9" ht="12">
      <c r="A73" s="2">
        <f>A72+1</f>
        <v>69</v>
      </c>
      <c r="B73" s="2" t="s">
        <v>113</v>
      </c>
      <c r="C73" s="2">
        <v>10.36</v>
      </c>
      <c r="D73" s="36">
        <v>1.07534</v>
      </c>
      <c r="E73" s="6">
        <f>D73*2.2</f>
        <v>2.365748</v>
      </c>
      <c r="F73" s="7">
        <f>D73*1000/C73</f>
        <v>103.79729729729729</v>
      </c>
      <c r="G73" s="7">
        <f>F73*9.8</f>
        <v>1017.2135135135135</v>
      </c>
      <c r="H73" s="3" t="s">
        <v>101</v>
      </c>
      <c r="I73" s="2" t="s">
        <v>37</v>
      </c>
    </row>
    <row r="74" spans="1:9" ht="12">
      <c r="A74" s="2">
        <f>A73+1</f>
        <v>70</v>
      </c>
      <c r="B74" s="2" t="s">
        <v>99</v>
      </c>
      <c r="C74" s="2">
        <v>9.24</v>
      </c>
      <c r="D74" s="36">
        <v>0.953</v>
      </c>
      <c r="E74" s="6">
        <f>D74*2.2</f>
        <v>2.0966</v>
      </c>
      <c r="F74" s="7">
        <f>D74*1000/C74</f>
        <v>103.13852813852813</v>
      </c>
      <c r="G74" s="7">
        <f>F74*9.8</f>
        <v>1010.7575757575758</v>
      </c>
      <c r="H74" s="3" t="s">
        <v>90</v>
      </c>
      <c r="I74" s="2" t="s">
        <v>37</v>
      </c>
    </row>
    <row r="75" spans="1:9" ht="12">
      <c r="A75" s="2">
        <f>A74+1</f>
        <v>71</v>
      </c>
      <c r="B75" s="2" t="s">
        <v>51</v>
      </c>
      <c r="C75" s="20">
        <v>5.91</v>
      </c>
      <c r="D75" s="6">
        <v>0.6</v>
      </c>
      <c r="E75" s="6">
        <f>D75*2.2</f>
        <v>1.32</v>
      </c>
      <c r="F75" s="7">
        <f>D75*1000/C75</f>
        <v>101.5228426395939</v>
      </c>
      <c r="G75" s="7">
        <f>F75*9.8</f>
        <v>994.9238578680204</v>
      </c>
      <c r="H75" s="3" t="s">
        <v>47</v>
      </c>
      <c r="I75" s="2" t="s">
        <v>37</v>
      </c>
    </row>
    <row r="76" spans="1:9" ht="12">
      <c r="A76" s="2">
        <f>A75+1</f>
        <v>72</v>
      </c>
      <c r="B76" s="2" t="s">
        <v>97</v>
      </c>
      <c r="C76" s="2">
        <v>8.56</v>
      </c>
      <c r="D76" s="36">
        <v>0.843</v>
      </c>
      <c r="E76" s="6">
        <f>D76*2.2</f>
        <v>1.8546</v>
      </c>
      <c r="F76" s="7">
        <f>D76*1000/C76</f>
        <v>98.48130841121495</v>
      </c>
      <c r="G76" s="7">
        <f>F76*9.8</f>
        <v>965.1168224299066</v>
      </c>
      <c r="H76" s="3" t="s">
        <v>90</v>
      </c>
      <c r="I76" s="2" t="s">
        <v>37</v>
      </c>
    </row>
    <row r="77" spans="1:9" ht="12">
      <c r="A77" s="2">
        <f>A76+1</f>
        <v>73</v>
      </c>
      <c r="B77" s="38" t="s">
        <v>22</v>
      </c>
      <c r="C77" s="2">
        <v>6.68</v>
      </c>
      <c r="D77" s="36">
        <v>0.655</v>
      </c>
      <c r="E77" s="6">
        <f>D77*2.2</f>
        <v>1.4410000000000003</v>
      </c>
      <c r="F77" s="7">
        <f>D77*1000/C77</f>
        <v>98.05389221556887</v>
      </c>
      <c r="G77" s="7">
        <f>F77*9.8</f>
        <v>960.928143712575</v>
      </c>
      <c r="H77" s="3" t="s">
        <v>79</v>
      </c>
      <c r="I77" s="2" t="s">
        <v>37</v>
      </c>
    </row>
    <row r="78" spans="1:9" ht="12">
      <c r="A78" s="2">
        <f>A77+1</f>
        <v>74</v>
      </c>
      <c r="B78" s="2" t="s">
        <v>120</v>
      </c>
      <c r="C78" s="2">
        <v>6.68</v>
      </c>
      <c r="D78" s="39">
        <v>0.607</v>
      </c>
      <c r="E78" s="6">
        <f>D78*2.2</f>
        <v>1.3354000000000001</v>
      </c>
      <c r="F78" s="7">
        <f>D78*1000/C78</f>
        <v>90.8682634730539</v>
      </c>
      <c r="G78" s="7">
        <f>F78*9.8</f>
        <v>890.5089820359283</v>
      </c>
      <c r="H78" s="2">
        <v>10</v>
      </c>
      <c r="I78" s="2" t="s">
        <v>37</v>
      </c>
    </row>
    <row r="79" spans="1:9" ht="12">
      <c r="A79" s="2">
        <f>A78+1</f>
        <v>75</v>
      </c>
      <c r="B79" s="2" t="s">
        <v>52</v>
      </c>
      <c r="C79" s="2">
        <v>8.26</v>
      </c>
      <c r="D79" s="36">
        <v>0.75</v>
      </c>
      <c r="E79" s="6">
        <f>D79*2.2</f>
        <v>1.6500000000000001</v>
      </c>
      <c r="F79" s="7">
        <f>D79*1000/C79</f>
        <v>90.79903147699758</v>
      </c>
      <c r="G79" s="7">
        <f>F79*9.8</f>
        <v>889.8305084745764</v>
      </c>
      <c r="H79" s="3" t="s">
        <v>47</v>
      </c>
      <c r="I79" s="2" t="s">
        <v>37</v>
      </c>
    </row>
    <row r="80" spans="1:9" ht="12">
      <c r="A80" s="2">
        <f>A79+1</f>
        <v>76</v>
      </c>
      <c r="B80" s="2" t="s">
        <v>54</v>
      </c>
      <c r="C80" s="2">
        <v>6.66</v>
      </c>
      <c r="D80" s="36">
        <v>0.6</v>
      </c>
      <c r="E80" s="6">
        <f>D80*2.2</f>
        <v>1.32</v>
      </c>
      <c r="F80" s="7">
        <f>D80*1000/C80</f>
        <v>90.09009009009009</v>
      </c>
      <c r="G80" s="7">
        <f>F80*9.8</f>
        <v>882.8828828828829</v>
      </c>
      <c r="H80" s="3" t="s">
        <v>47</v>
      </c>
      <c r="I80" s="2" t="s">
        <v>37</v>
      </c>
    </row>
    <row r="81" spans="1:9" ht="12">
      <c r="A81" s="2">
        <f>A80+1</f>
        <v>77</v>
      </c>
      <c r="B81" s="2" t="s">
        <v>106</v>
      </c>
      <c r="C81" s="2">
        <v>6.97</v>
      </c>
      <c r="D81" s="36">
        <v>0.62534</v>
      </c>
      <c r="E81" s="6">
        <f>D81*2.2</f>
        <v>1.3757480000000002</v>
      </c>
      <c r="F81" s="7">
        <f>D81*1000/C81</f>
        <v>89.71879483500719</v>
      </c>
      <c r="G81" s="7">
        <f>F81*9.8</f>
        <v>879.2441893830705</v>
      </c>
      <c r="H81" s="3" t="s">
        <v>101</v>
      </c>
      <c r="I81" s="2" t="s">
        <v>37</v>
      </c>
    </row>
    <row r="82" spans="1:9" ht="12">
      <c r="A82" s="2">
        <f>A81+1</f>
        <v>78</v>
      </c>
      <c r="B82" s="2" t="s">
        <v>53</v>
      </c>
      <c r="C82" s="2">
        <v>3.68</v>
      </c>
      <c r="D82" s="6">
        <v>0.33</v>
      </c>
      <c r="E82" s="6">
        <f>D82*2.2</f>
        <v>0.7260000000000001</v>
      </c>
      <c r="F82" s="7">
        <f>D82*1000/C82</f>
        <v>89.67391304347825</v>
      </c>
      <c r="G82" s="7">
        <f>F82*9.8</f>
        <v>878.8043478260869</v>
      </c>
      <c r="H82" s="2">
        <v>99</v>
      </c>
      <c r="I82" s="2" t="s">
        <v>37</v>
      </c>
    </row>
    <row r="83" spans="1:9" ht="12">
      <c r="A83" s="2">
        <f>A82+1</f>
        <v>79</v>
      </c>
      <c r="B83" s="2" t="s">
        <v>8</v>
      </c>
      <c r="C83" s="2">
        <v>8</v>
      </c>
      <c r="D83" s="2">
        <v>0.717</v>
      </c>
      <c r="E83" s="6">
        <f>D83*2.2</f>
        <v>1.5774000000000001</v>
      </c>
      <c r="F83" s="7">
        <f>D83*1000/C83</f>
        <v>89.625</v>
      </c>
      <c r="G83" s="7">
        <f>F83*9.8</f>
        <v>878.325</v>
      </c>
      <c r="H83" s="3" t="s">
        <v>3</v>
      </c>
      <c r="I83" s="2" t="s">
        <v>37</v>
      </c>
    </row>
    <row r="84" spans="1:9" ht="12">
      <c r="A84" s="2">
        <f>A83+1</f>
        <v>80</v>
      </c>
      <c r="B84" s="2" t="s">
        <v>136</v>
      </c>
      <c r="C84" s="2">
        <v>7</v>
      </c>
      <c r="D84" s="6">
        <v>0.623</v>
      </c>
      <c r="E84" s="6">
        <f>D84*2.2</f>
        <v>1.3706</v>
      </c>
      <c r="F84" s="7">
        <f>D84*1000/C84</f>
        <v>89</v>
      </c>
      <c r="G84" s="7">
        <f>F84*9.8</f>
        <v>872.2</v>
      </c>
      <c r="H84" s="3" t="s">
        <v>2</v>
      </c>
      <c r="I84" s="2" t="s">
        <v>37</v>
      </c>
    </row>
    <row r="85" spans="1:9" ht="12">
      <c r="A85" s="2">
        <f>A84+1</f>
        <v>81</v>
      </c>
      <c r="B85" s="2" t="s">
        <v>7</v>
      </c>
      <c r="C85" s="2">
        <v>5</v>
      </c>
      <c r="D85" s="6">
        <v>0.417</v>
      </c>
      <c r="E85" s="6">
        <f>D85*2.2</f>
        <v>0.9174</v>
      </c>
      <c r="F85" s="7">
        <f>D85*1000/C85</f>
        <v>83.4</v>
      </c>
      <c r="G85" s="7">
        <f>F85*9.8</f>
        <v>817.3200000000002</v>
      </c>
      <c r="H85" s="3" t="s">
        <v>3</v>
      </c>
      <c r="I85" s="2" t="s">
        <v>37</v>
      </c>
    </row>
    <row r="86" spans="1:9" ht="12">
      <c r="A86" s="2">
        <f>A85+1</f>
        <v>82</v>
      </c>
      <c r="B86" s="2" t="s">
        <v>55</v>
      </c>
      <c r="C86" s="2">
        <v>10.09</v>
      </c>
      <c r="D86" s="6">
        <v>0.8</v>
      </c>
      <c r="E86" s="6">
        <f>D86*2.2</f>
        <v>1.7600000000000002</v>
      </c>
      <c r="F86" s="7">
        <f>D86*1000/C86</f>
        <v>79.28642220019822</v>
      </c>
      <c r="G86" s="7">
        <f>F86*9.8</f>
        <v>777.0069375619426</v>
      </c>
      <c r="H86" s="2">
        <v>99</v>
      </c>
      <c r="I86" s="2" t="s">
        <v>37</v>
      </c>
    </row>
    <row r="87" spans="1:9" ht="12">
      <c r="A87" s="2">
        <f>A86+1</f>
        <v>83</v>
      </c>
      <c r="B87" s="2" t="s">
        <v>83</v>
      </c>
      <c r="C87" s="2">
        <v>9.64</v>
      </c>
      <c r="D87" s="6">
        <v>0.73</v>
      </c>
      <c r="E87" s="6">
        <f>D87*2.2</f>
        <v>1.606</v>
      </c>
      <c r="F87" s="7">
        <f>D87*1000/C87</f>
        <v>75.72614107883817</v>
      </c>
      <c r="G87" s="7">
        <f>F87*9.8</f>
        <v>742.1161825726141</v>
      </c>
      <c r="H87" s="3" t="s">
        <v>85</v>
      </c>
      <c r="I87" s="2" t="s">
        <v>37</v>
      </c>
    </row>
    <row r="88" spans="1:9" ht="12">
      <c r="A88" s="2">
        <f>A87+1</f>
        <v>84</v>
      </c>
      <c r="B88" s="2" t="s">
        <v>56</v>
      </c>
      <c r="C88" s="2">
        <v>9.29</v>
      </c>
      <c r="D88" s="6">
        <v>0.7</v>
      </c>
      <c r="E88" s="6">
        <f>D88*2.2</f>
        <v>1.54</v>
      </c>
      <c r="F88" s="7">
        <f>D88*1000/C88</f>
        <v>75.34983853606029</v>
      </c>
      <c r="G88" s="7">
        <f>F88*9.8</f>
        <v>738.4284176533909</v>
      </c>
      <c r="H88" s="3" t="s">
        <v>47</v>
      </c>
      <c r="I88" s="2" t="s">
        <v>37</v>
      </c>
    </row>
    <row r="89" spans="1:9" ht="12">
      <c r="A89" s="2">
        <f>A88+1</f>
        <v>85</v>
      </c>
      <c r="B89" s="30" t="s">
        <v>69</v>
      </c>
      <c r="C89" s="2">
        <v>11.31</v>
      </c>
      <c r="D89" s="2">
        <v>0.807</v>
      </c>
      <c r="E89" s="6">
        <f>D89*2.2</f>
        <v>1.7754000000000003</v>
      </c>
      <c r="F89" s="7">
        <f>D89*1000/C89</f>
        <v>71.35278514588859</v>
      </c>
      <c r="G89" s="7">
        <f>F89*9.8</f>
        <v>699.2572944297082</v>
      </c>
      <c r="H89" s="2">
        <v>11</v>
      </c>
      <c r="I89" s="2" t="s">
        <v>37</v>
      </c>
    </row>
    <row r="90" spans="1:9" ht="12">
      <c r="A90" s="2">
        <f>A89+1</f>
        <v>86</v>
      </c>
      <c r="B90" s="2" t="s">
        <v>104</v>
      </c>
      <c r="C90" s="2">
        <v>8.83</v>
      </c>
      <c r="D90" s="6">
        <v>0.62534</v>
      </c>
      <c r="E90" s="6">
        <f>D90*2.2</f>
        <v>1.3757480000000002</v>
      </c>
      <c r="F90" s="7">
        <f>D90*1000/C90</f>
        <v>70.81993204983013</v>
      </c>
      <c r="G90" s="7">
        <f>F90*9.8</f>
        <v>694.0353340883353</v>
      </c>
      <c r="H90" s="3" t="s">
        <v>101</v>
      </c>
      <c r="I90" s="2" t="s">
        <v>37</v>
      </c>
    </row>
    <row r="91" spans="1:9" ht="12">
      <c r="A91" s="2">
        <f>A90+1</f>
        <v>87</v>
      </c>
      <c r="B91" s="2" t="s">
        <v>57</v>
      </c>
      <c r="C91" s="2">
        <v>5.42</v>
      </c>
      <c r="D91" s="6">
        <v>0.33</v>
      </c>
      <c r="E91" s="6">
        <f>D91*2.2</f>
        <v>0.7260000000000001</v>
      </c>
      <c r="F91" s="7">
        <f>D91*1000/C91</f>
        <v>60.88560885608856</v>
      </c>
      <c r="G91" s="7">
        <f>F91*9.8</f>
        <v>596.6789667896679</v>
      </c>
      <c r="H91" s="2">
        <v>99</v>
      </c>
      <c r="I91" s="2" t="s">
        <v>37</v>
      </c>
    </row>
    <row r="92" spans="1:9" ht="12">
      <c r="A92" s="2">
        <f>A91+1</f>
        <v>88</v>
      </c>
      <c r="B92" s="2" t="s">
        <v>14</v>
      </c>
      <c r="C92" s="2">
        <v>7</v>
      </c>
      <c r="D92" s="2">
        <v>0.417</v>
      </c>
      <c r="E92" s="6">
        <f>D92*2.2</f>
        <v>0.9174</v>
      </c>
      <c r="F92" s="7">
        <f>D92*1000/C92</f>
        <v>59.57142857142857</v>
      </c>
      <c r="G92" s="7">
        <f>F92*9.8</f>
        <v>583.8000000000001</v>
      </c>
      <c r="H92" s="3" t="s">
        <v>10</v>
      </c>
      <c r="I92" s="2" t="s">
        <v>37</v>
      </c>
    </row>
    <row r="93" spans="1:9" ht="12">
      <c r="A93" s="2">
        <f>A92+1</f>
        <v>89</v>
      </c>
      <c r="B93" s="2" t="s">
        <v>92</v>
      </c>
      <c r="C93" s="2">
        <v>11.29</v>
      </c>
      <c r="D93" s="6">
        <v>0.613</v>
      </c>
      <c r="E93" s="6">
        <f>D93*2.2</f>
        <v>1.3486</v>
      </c>
      <c r="F93" s="7">
        <f>D93*1000/C93</f>
        <v>54.29583702391497</v>
      </c>
      <c r="G93" s="7">
        <f>F93*9.8</f>
        <v>532.0992028343668</v>
      </c>
      <c r="H93" s="3" t="s">
        <v>90</v>
      </c>
      <c r="I93" s="2" t="s">
        <v>37</v>
      </c>
    </row>
    <row r="94" spans="1:9" ht="12">
      <c r="A94" s="2">
        <f>A93+1</f>
        <v>90</v>
      </c>
      <c r="B94" s="2" t="s">
        <v>129</v>
      </c>
      <c r="C94" s="2">
        <v>15</v>
      </c>
      <c r="D94" s="6">
        <v>0.773</v>
      </c>
      <c r="E94" s="6">
        <f>D94*2.2</f>
        <v>1.7006000000000001</v>
      </c>
      <c r="F94" s="7">
        <f>D94*1000/C94</f>
        <v>51.53333333333333</v>
      </c>
      <c r="G94" s="7">
        <f>F94*9.8</f>
        <v>505.0266666666667</v>
      </c>
      <c r="H94" s="3" t="s">
        <v>116</v>
      </c>
      <c r="I94" s="2" t="s">
        <v>37</v>
      </c>
    </row>
    <row r="95" spans="1:9" ht="12">
      <c r="A95" s="2">
        <f>A94+1</f>
        <v>91</v>
      </c>
      <c r="B95" s="2" t="s">
        <v>98</v>
      </c>
      <c r="C95" s="2">
        <v>10.36</v>
      </c>
      <c r="D95" s="6">
        <v>0.523</v>
      </c>
      <c r="E95" s="6">
        <f>D95*2.2</f>
        <v>1.1506</v>
      </c>
      <c r="F95" s="7">
        <f>D95*1000/C95</f>
        <v>50.48262548262549</v>
      </c>
      <c r="G95" s="7">
        <f>F95*9.8</f>
        <v>494.7297297297298</v>
      </c>
      <c r="H95" s="3" t="s">
        <v>90</v>
      </c>
      <c r="I95" s="2" t="s">
        <v>37</v>
      </c>
    </row>
    <row r="96" spans="1:9" ht="12">
      <c r="A96" s="2">
        <f>A95+1</f>
        <v>92</v>
      </c>
      <c r="B96" s="2" t="s">
        <v>114</v>
      </c>
      <c r="C96" s="2">
        <v>5.08</v>
      </c>
      <c r="D96" s="6">
        <v>0.22534</v>
      </c>
      <c r="E96" s="6">
        <f>D96*2.2</f>
        <v>0.4957480000000001</v>
      </c>
      <c r="F96" s="7">
        <f>D96*1000/C96</f>
        <v>44.35826771653543</v>
      </c>
      <c r="G96" s="7">
        <f>F96*9.8</f>
        <v>434.71102362204726</v>
      </c>
      <c r="H96" s="3" t="s">
        <v>101</v>
      </c>
      <c r="I96" s="2" t="s">
        <v>37</v>
      </c>
    </row>
    <row r="97" spans="1:9" ht="12">
      <c r="A97" s="2">
        <f>A96+1</f>
        <v>93</v>
      </c>
      <c r="B97" s="2" t="s">
        <v>58</v>
      </c>
      <c r="C97" s="2">
        <v>5.22</v>
      </c>
      <c r="D97" s="6">
        <v>0.17</v>
      </c>
      <c r="E97" s="6">
        <f>D97*2.2</f>
        <v>0.37400000000000005</v>
      </c>
      <c r="F97" s="7">
        <f>D97*1000/C97</f>
        <v>32.56704980842912</v>
      </c>
      <c r="G97" s="7">
        <f>F97*9.8</f>
        <v>319.1570881226054</v>
      </c>
      <c r="H97" s="2">
        <v>99</v>
      </c>
      <c r="I97" s="2" t="s">
        <v>37</v>
      </c>
    </row>
    <row r="98" spans="1:9" ht="12">
      <c r="A98" s="2">
        <f>A97+1</f>
        <v>94</v>
      </c>
      <c r="B98" s="2" t="s">
        <v>118</v>
      </c>
      <c r="C98" s="2">
        <v>9</v>
      </c>
      <c r="D98" s="6">
        <v>0.28</v>
      </c>
      <c r="E98" s="6">
        <f>D98*2.2</f>
        <v>0.6160000000000001</v>
      </c>
      <c r="F98" s="7">
        <f>D98*1000/C98</f>
        <v>31.11111111111111</v>
      </c>
      <c r="G98" s="7">
        <f>F98*9.8</f>
        <v>304.8888888888889</v>
      </c>
      <c r="H98" s="3" t="s">
        <v>116</v>
      </c>
      <c r="I98" s="2" t="s">
        <v>37</v>
      </c>
    </row>
    <row r="99" spans="1:9" ht="12">
      <c r="A99" s="2">
        <f>A98+1</f>
        <v>95</v>
      </c>
      <c r="B99" s="2" t="s">
        <v>59</v>
      </c>
      <c r="C99" s="2">
        <v>9.7</v>
      </c>
      <c r="D99" s="6">
        <v>0.25</v>
      </c>
      <c r="E99" s="6">
        <f>D99*2.2</f>
        <v>0.55</v>
      </c>
      <c r="F99" s="7">
        <f>D99*1000/C99</f>
        <v>25.77319587628866</v>
      </c>
      <c r="G99" s="7">
        <f>F99*9.8</f>
        <v>252.5773195876289</v>
      </c>
      <c r="H99" s="3" t="s">
        <v>47</v>
      </c>
      <c r="I99" s="2" t="s">
        <v>37</v>
      </c>
    </row>
    <row r="100" spans="1:9" ht="12">
      <c r="A100" s="2">
        <f>A99+1</f>
        <v>96</v>
      </c>
      <c r="B100" s="2" t="s">
        <v>60</v>
      </c>
      <c r="C100" s="2">
        <v>13.23</v>
      </c>
      <c r="D100" s="6">
        <v>0.25</v>
      </c>
      <c r="E100" s="6">
        <f>D100*2.2</f>
        <v>0.55</v>
      </c>
      <c r="F100" s="7">
        <f>D100*1000/C100</f>
        <v>18.89644746787604</v>
      </c>
      <c r="G100" s="7">
        <f>F100*9.8</f>
        <v>185.18518518518522</v>
      </c>
      <c r="H100" s="3" t="s">
        <v>47</v>
      </c>
      <c r="I100" s="2" t="s">
        <v>37</v>
      </c>
    </row>
    <row r="101" spans="1:9" ht="12">
      <c r="A101" s="2">
        <f>A100+1</f>
        <v>97</v>
      </c>
      <c r="B101" s="2" t="s">
        <v>124</v>
      </c>
      <c r="C101" s="2">
        <v>6.09</v>
      </c>
      <c r="D101" s="2">
        <v>0.107</v>
      </c>
      <c r="E101" s="6">
        <f>D101*2.2</f>
        <v>0.23540000000000003</v>
      </c>
      <c r="F101" s="7">
        <f>D101*1000/C101</f>
        <v>17.569786535303777</v>
      </c>
      <c r="G101" s="7">
        <f>F101*9.8</f>
        <v>172.18390804597703</v>
      </c>
      <c r="H101" s="2">
        <v>10</v>
      </c>
      <c r="I101" s="2" t="s">
        <v>37</v>
      </c>
    </row>
    <row r="102" spans="1:9" ht="12">
      <c r="A102" s="2">
        <f>A101+1</f>
        <v>98</v>
      </c>
      <c r="B102" s="2" t="s">
        <v>127</v>
      </c>
      <c r="C102" s="2">
        <v>0</v>
      </c>
      <c r="D102" s="2">
        <v>0</v>
      </c>
      <c r="E102" s="6">
        <f>D102*2.2</f>
        <v>0</v>
      </c>
      <c r="F102" s="7">
        <v>0</v>
      </c>
      <c r="G102" s="7">
        <f>F102*9.8</f>
        <v>0</v>
      </c>
      <c r="H102" s="2">
        <v>10</v>
      </c>
      <c r="I102" s="2" t="s">
        <v>37</v>
      </c>
    </row>
    <row r="107" spans="1:9" ht="12">
      <c r="A107" s="28"/>
      <c r="B107" s="24"/>
      <c r="C107" s="24"/>
      <c r="D107" s="24"/>
      <c r="E107" s="24"/>
      <c r="F107" s="24"/>
      <c r="G107" s="24"/>
      <c r="H107" s="24"/>
      <c r="I107" s="29"/>
    </row>
    <row r="108" spans="1:9" ht="12">
      <c r="A108" s="22" t="s">
        <v>61</v>
      </c>
      <c r="B108" s="5"/>
      <c r="C108" s="5"/>
      <c r="D108" s="18"/>
      <c r="E108" s="1"/>
      <c r="F108" s="18"/>
      <c r="G108" s="18"/>
      <c r="H108" s="18"/>
      <c r="I108" s="21"/>
    </row>
    <row r="109" spans="1:9" ht="12">
      <c r="A109" s="8"/>
      <c r="B109" s="8"/>
      <c r="C109" s="1"/>
      <c r="D109" s="4" t="s">
        <v>28</v>
      </c>
      <c r="E109" s="1"/>
      <c r="F109" s="4" t="s">
        <v>30</v>
      </c>
      <c r="G109" s="4" t="s">
        <v>33</v>
      </c>
      <c r="H109" s="1"/>
      <c r="I109" s="1"/>
    </row>
    <row r="110" spans="1:9" ht="12">
      <c r="A110" s="11"/>
      <c r="B110" s="1"/>
      <c r="C110" s="4" t="s">
        <v>26</v>
      </c>
      <c r="D110" s="4" t="s">
        <v>26</v>
      </c>
      <c r="E110" s="4" t="s">
        <v>19</v>
      </c>
      <c r="F110" s="4" t="s">
        <v>31</v>
      </c>
      <c r="G110" s="4" t="s">
        <v>31</v>
      </c>
      <c r="H110" s="5"/>
      <c r="I110" s="5"/>
    </row>
    <row r="111" spans="1:9" ht="12">
      <c r="A111" s="4" t="s">
        <v>24</v>
      </c>
      <c r="B111" s="4" t="s">
        <v>25</v>
      </c>
      <c r="C111" s="4" t="s">
        <v>27</v>
      </c>
      <c r="D111" s="4" t="s">
        <v>29</v>
      </c>
      <c r="E111" s="4" t="s">
        <v>20</v>
      </c>
      <c r="F111" s="4" t="s">
        <v>32</v>
      </c>
      <c r="G111" s="4" t="s">
        <v>32</v>
      </c>
      <c r="H111" s="4" t="s">
        <v>34</v>
      </c>
      <c r="I111" s="4" t="s">
        <v>35</v>
      </c>
    </row>
    <row r="112" spans="1:9" ht="12">
      <c r="A112" s="2">
        <v>1</v>
      </c>
      <c r="B112" s="2" t="s">
        <v>62</v>
      </c>
      <c r="C112" s="2">
        <v>8.61</v>
      </c>
      <c r="D112" s="2">
        <v>2.9</v>
      </c>
      <c r="E112" s="6">
        <f aca="true" t="shared" si="0" ref="E112:E121">D112*2.2</f>
        <v>6.38</v>
      </c>
      <c r="F112" s="7">
        <f aca="true" t="shared" si="1" ref="F112:F121">D112*1000/C112</f>
        <v>336.81765389082466</v>
      </c>
      <c r="G112" s="7">
        <f aca="true" t="shared" si="2" ref="G112:G121">F112*9.8</f>
        <v>3300.813008130082</v>
      </c>
      <c r="H112" s="3" t="s">
        <v>47</v>
      </c>
      <c r="I112" s="13" t="s">
        <v>37</v>
      </c>
    </row>
    <row r="113" spans="1:9" ht="12">
      <c r="A113" s="2">
        <f aca="true" t="shared" si="3" ref="A113:A121">A112+1</f>
        <v>2</v>
      </c>
      <c r="B113" s="2" t="s">
        <v>17</v>
      </c>
      <c r="C113" s="2">
        <v>8</v>
      </c>
      <c r="D113" s="2">
        <v>1.97</v>
      </c>
      <c r="E113" s="6">
        <f t="shared" si="0"/>
        <v>4.3340000000000005</v>
      </c>
      <c r="F113" s="7">
        <f t="shared" si="1"/>
        <v>246.25</v>
      </c>
      <c r="G113" s="7">
        <f t="shared" si="2"/>
        <v>2413.25</v>
      </c>
      <c r="H113" s="3" t="s">
        <v>10</v>
      </c>
      <c r="I113" s="9" t="s">
        <v>37</v>
      </c>
    </row>
    <row r="114" spans="1:9" ht="12">
      <c r="A114" s="2">
        <f t="shared" si="3"/>
        <v>3</v>
      </c>
      <c r="B114" s="2" t="s">
        <v>21</v>
      </c>
      <c r="C114" s="2">
        <v>11</v>
      </c>
      <c r="D114" s="6">
        <v>2.417</v>
      </c>
      <c r="E114" s="6">
        <f t="shared" si="0"/>
        <v>5.3174</v>
      </c>
      <c r="F114" s="7">
        <f t="shared" si="1"/>
        <v>219.72727272727272</v>
      </c>
      <c r="G114" s="7">
        <f t="shared" si="2"/>
        <v>2153.327272727273</v>
      </c>
      <c r="H114" s="3" t="s">
        <v>3</v>
      </c>
      <c r="I114" s="2" t="s">
        <v>37</v>
      </c>
    </row>
    <row r="115" spans="1:9" ht="12">
      <c r="A115" s="2">
        <f t="shared" si="3"/>
        <v>4</v>
      </c>
      <c r="B115" s="2" t="s">
        <v>81</v>
      </c>
      <c r="C115" s="2">
        <v>5.22</v>
      </c>
      <c r="D115" s="2">
        <v>0.86</v>
      </c>
      <c r="E115" s="6">
        <f t="shared" si="0"/>
        <v>1.8920000000000001</v>
      </c>
      <c r="F115" s="7">
        <f t="shared" si="1"/>
        <v>164.75095785440612</v>
      </c>
      <c r="G115" s="7">
        <f t="shared" si="2"/>
        <v>1614.5593869731802</v>
      </c>
      <c r="H115" s="3" t="s">
        <v>79</v>
      </c>
      <c r="I115" s="2" t="s">
        <v>37</v>
      </c>
    </row>
    <row r="116" spans="1:9" ht="12">
      <c r="A116" s="2">
        <f t="shared" si="3"/>
        <v>5</v>
      </c>
      <c r="B116" s="2" t="s">
        <v>86</v>
      </c>
      <c r="C116" s="2">
        <v>6.11</v>
      </c>
      <c r="D116" s="2">
        <v>0.98</v>
      </c>
      <c r="E116" s="6">
        <f t="shared" si="0"/>
        <v>2.156</v>
      </c>
      <c r="F116" s="7">
        <f t="shared" si="1"/>
        <v>160.39279869067101</v>
      </c>
      <c r="G116" s="7">
        <f t="shared" si="2"/>
        <v>1571.849427168576</v>
      </c>
      <c r="H116" s="3" t="s">
        <v>85</v>
      </c>
      <c r="I116" s="2" t="s">
        <v>37</v>
      </c>
    </row>
    <row r="117" spans="1:9" ht="12">
      <c r="A117" s="2">
        <f t="shared" si="3"/>
        <v>6</v>
      </c>
      <c r="B117" s="2" t="s">
        <v>80</v>
      </c>
      <c r="C117" s="2">
        <v>9.53</v>
      </c>
      <c r="D117" s="2">
        <v>1.3</v>
      </c>
      <c r="E117" s="6">
        <f t="shared" si="0"/>
        <v>2.8600000000000003</v>
      </c>
      <c r="F117" s="7">
        <f t="shared" si="1"/>
        <v>136.41133263378805</v>
      </c>
      <c r="G117" s="7">
        <f t="shared" si="2"/>
        <v>1336.831059811123</v>
      </c>
      <c r="H117" s="3" t="s">
        <v>79</v>
      </c>
      <c r="I117" s="2" t="s">
        <v>37</v>
      </c>
    </row>
    <row r="118" spans="1:9" ht="12">
      <c r="A118" s="2">
        <f t="shared" si="3"/>
        <v>7</v>
      </c>
      <c r="B118" s="2" t="s">
        <v>87</v>
      </c>
      <c r="C118" s="2">
        <v>7.22</v>
      </c>
      <c r="D118" s="2">
        <v>0.9</v>
      </c>
      <c r="E118" s="6">
        <f t="shared" si="0"/>
        <v>1.9800000000000002</v>
      </c>
      <c r="F118" s="7">
        <f t="shared" si="1"/>
        <v>124.65373961218837</v>
      </c>
      <c r="G118" s="7">
        <f t="shared" si="2"/>
        <v>1221.6066481994462</v>
      </c>
      <c r="H118" s="3" t="s">
        <v>85</v>
      </c>
      <c r="I118" s="2" t="s">
        <v>37</v>
      </c>
    </row>
    <row r="119" spans="1:9" ht="12">
      <c r="A119" s="9">
        <f t="shared" si="3"/>
        <v>8</v>
      </c>
      <c r="B119" s="2" t="s">
        <v>63</v>
      </c>
      <c r="C119" s="2">
        <v>14.14</v>
      </c>
      <c r="D119" s="2">
        <v>1.65</v>
      </c>
      <c r="E119" s="6">
        <f t="shared" si="0"/>
        <v>3.63</v>
      </c>
      <c r="F119" s="7">
        <f t="shared" si="1"/>
        <v>116.69024045261669</v>
      </c>
      <c r="G119" s="7">
        <f t="shared" si="2"/>
        <v>1143.5643564356437</v>
      </c>
      <c r="H119" s="3" t="s">
        <v>47</v>
      </c>
      <c r="I119" s="2" t="s">
        <v>37</v>
      </c>
    </row>
    <row r="120" spans="1:9" ht="12">
      <c r="A120" s="9">
        <f t="shared" si="3"/>
        <v>9</v>
      </c>
      <c r="B120" s="9" t="s">
        <v>82</v>
      </c>
      <c r="C120" s="9">
        <v>12.87</v>
      </c>
      <c r="D120" s="9">
        <v>1.47</v>
      </c>
      <c r="E120" s="40">
        <f t="shared" si="0"/>
        <v>3.234</v>
      </c>
      <c r="F120" s="16">
        <f t="shared" si="1"/>
        <v>114.21911421911423</v>
      </c>
      <c r="G120" s="16">
        <f t="shared" si="2"/>
        <v>1119.3473193473196</v>
      </c>
      <c r="H120" s="10" t="s">
        <v>79</v>
      </c>
      <c r="I120" s="9" t="s">
        <v>37</v>
      </c>
    </row>
    <row r="121" spans="1:9" ht="12">
      <c r="A121" s="9">
        <f t="shared" si="3"/>
        <v>10</v>
      </c>
      <c r="B121" s="2" t="s">
        <v>64</v>
      </c>
      <c r="C121" s="2">
        <v>7.62</v>
      </c>
      <c r="D121" s="2">
        <v>0.35</v>
      </c>
      <c r="E121" s="6">
        <f t="shared" si="0"/>
        <v>0.77</v>
      </c>
      <c r="F121" s="7">
        <f t="shared" si="1"/>
        <v>45.93175853018373</v>
      </c>
      <c r="G121" s="7">
        <f t="shared" si="2"/>
        <v>450.13123359580055</v>
      </c>
      <c r="H121" s="3" t="s">
        <v>47</v>
      </c>
      <c r="I121" s="9" t="s">
        <v>37</v>
      </c>
    </row>
    <row r="122" spans="1:9" ht="12">
      <c r="A122" s="23"/>
      <c r="B122" s="26"/>
      <c r="C122" s="26"/>
      <c r="D122" s="26"/>
      <c r="E122" s="26"/>
      <c r="F122" s="26"/>
      <c r="G122" s="26"/>
      <c r="H122" s="26"/>
      <c r="I122" s="25"/>
    </row>
    <row r="123" spans="1:9" ht="12">
      <c r="A123" s="22" t="s">
        <v>65</v>
      </c>
      <c r="B123" s="22"/>
      <c r="C123" s="8"/>
      <c r="D123" s="8"/>
      <c r="E123" s="1"/>
      <c r="F123" s="8"/>
      <c r="G123" s="8"/>
      <c r="H123" s="8"/>
      <c r="I123" s="8"/>
    </row>
    <row r="124" spans="1:9" ht="12">
      <c r="A124" s="1"/>
      <c r="B124" s="1"/>
      <c r="D124" s="4" t="s">
        <v>28</v>
      </c>
      <c r="E124" s="1"/>
      <c r="F124" s="4" t="s">
        <v>30</v>
      </c>
      <c r="G124" s="4" t="s">
        <v>33</v>
      </c>
      <c r="H124" s="5"/>
      <c r="I124" s="5"/>
    </row>
    <row r="125" spans="1:9" ht="12">
      <c r="A125" s="1"/>
      <c r="B125" s="1"/>
      <c r="C125" s="4" t="s">
        <v>26</v>
      </c>
      <c r="D125" s="4" t="s">
        <v>26</v>
      </c>
      <c r="E125" s="4" t="s">
        <v>19</v>
      </c>
      <c r="F125" s="4" t="s">
        <v>31</v>
      </c>
      <c r="G125" s="4" t="s">
        <v>31</v>
      </c>
      <c r="H125" s="5"/>
      <c r="I125" s="5"/>
    </row>
    <row r="126" spans="1:9" ht="12">
      <c r="A126" s="4" t="s">
        <v>24</v>
      </c>
      <c r="B126" s="4" t="s">
        <v>25</v>
      </c>
      <c r="C126" s="4" t="s">
        <v>27</v>
      </c>
      <c r="D126" s="4" t="s">
        <v>29</v>
      </c>
      <c r="E126" s="4" t="s">
        <v>20</v>
      </c>
      <c r="F126" s="4" t="s">
        <v>32</v>
      </c>
      <c r="G126" s="4" t="s">
        <v>32</v>
      </c>
      <c r="H126" s="4" t="s">
        <v>34</v>
      </c>
      <c r="I126" s="4" t="s">
        <v>35</v>
      </c>
    </row>
    <row r="127" spans="1:9" ht="12">
      <c r="A127" s="1"/>
      <c r="B127" s="2" t="s">
        <v>66</v>
      </c>
      <c r="C127" s="2">
        <v>6.39</v>
      </c>
      <c r="D127" s="2">
        <v>1.35</v>
      </c>
      <c r="E127" s="2">
        <f>D127*2.2</f>
        <v>2.9700000000000006</v>
      </c>
      <c r="F127" s="7">
        <f>D127*1000/C127</f>
        <v>211.26760563380282</v>
      </c>
      <c r="G127" s="7">
        <f>F127*9.8</f>
        <v>2070.4225352112676</v>
      </c>
      <c r="H127" s="3" t="s">
        <v>74</v>
      </c>
      <c r="I127" s="1"/>
    </row>
  </sheetData>
  <printOptions/>
  <pageMargins left="0.75" right="0.75" top="1" bottom="1" header="0.5" footer="0.5"/>
  <pageSetup horizontalDpi="300" verticalDpi="300" orientation="portrait"/>
  <headerFooter alignWithMargins="0">
    <oddHeader>&amp;CCrane Competition Standings 1999 - Present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Somerset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Somerset Public Schools</dc:creator>
  <cp:keywords/>
  <dc:description/>
  <cp:lastModifiedBy>Peter  Papaleo</cp:lastModifiedBy>
  <cp:lastPrinted>2008-09-10T01:29:20Z</cp:lastPrinted>
  <dcterms:created xsi:type="dcterms:W3CDTF">2001-09-12T11:46:33Z</dcterms:created>
  <dcterms:modified xsi:type="dcterms:W3CDTF">2010-09-17T01:09:02Z</dcterms:modified>
  <cp:category/>
  <cp:version/>
  <cp:contentType/>
  <cp:contentStatus/>
</cp:coreProperties>
</file>